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0" yWindow="120" windowWidth="16215" windowHeight="573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285" i="1"/>
  <c r="D285"/>
  <c r="C285"/>
  <c r="J235"/>
  <c r="I235"/>
  <c r="H235"/>
  <c r="G235"/>
  <c r="F235"/>
  <c r="E235"/>
  <c r="D235"/>
  <c r="C235"/>
  <c r="D217"/>
  <c r="C217"/>
  <c r="J50"/>
  <c r="I50"/>
  <c r="H50"/>
  <c r="G50"/>
  <c r="J44"/>
  <c r="J55"/>
  <c r="I44"/>
  <c r="I55"/>
  <c r="H44"/>
  <c r="H55"/>
  <c r="G44"/>
  <c r="G55"/>
  <c r="J31"/>
  <c r="I31"/>
  <c r="H31"/>
  <c r="G31"/>
  <c r="J25"/>
  <c r="J36"/>
  <c r="I25"/>
  <c r="I36"/>
  <c r="H25"/>
  <c r="H36"/>
  <c r="G25"/>
  <c r="G36"/>
</calcChain>
</file>

<file path=xl/sharedStrings.xml><?xml version="1.0" encoding="utf-8"?>
<sst xmlns="http://schemas.openxmlformats.org/spreadsheetml/2006/main" count="1232" uniqueCount="164">
  <si>
    <t>Percent</t>
  </si>
  <si>
    <t xml:space="preserve">Roof materials </t>
  </si>
  <si>
    <t>Cambodia</t>
  </si>
  <si>
    <t>Phnom Penh</t>
  </si>
  <si>
    <t>Other urban</t>
  </si>
  <si>
    <t>Other rural</t>
  </si>
  <si>
    <t>Hard/permanent materials</t>
  </si>
  <si>
    <t xml:space="preserve">     Tiles</t>
  </si>
  <si>
    <t xml:space="preserve">     Fibrous cement</t>
  </si>
  <si>
    <t xml:space="preserve">     Galvanized iron or aluminum </t>
  </si>
  <si>
    <t xml:space="preserve">     Mixed but predominantly made of galvanized </t>
  </si>
  <si>
    <t>-</t>
  </si>
  <si>
    <t xml:space="preserve">     Concrete</t>
  </si>
  <si>
    <t>Soft/temporary materials</t>
  </si>
  <si>
    <t xml:space="preserve">     Thatch</t>
  </si>
  <si>
    <t xml:space="preserve">     Salvaged materials</t>
  </si>
  <si>
    <t xml:space="preserve">     Mixed but predominantly made of thatch </t>
  </si>
  <si>
    <t xml:space="preserve">     Plastic sheet</t>
  </si>
  <si>
    <t xml:space="preserve">     Other </t>
  </si>
  <si>
    <t xml:space="preserve">Total </t>
  </si>
  <si>
    <t>Number of households</t>
  </si>
  <si>
    <t>Percent.</t>
  </si>
  <si>
    <t>Wall materials</t>
  </si>
  <si>
    <t xml:space="preserve">     Wood or logs</t>
  </si>
  <si>
    <t xml:space="preserve">     Plywood</t>
  </si>
  <si>
    <t xml:space="preserve">     Concrete, brick, stone</t>
  </si>
  <si>
    <t xml:space="preserve">     Galvanized iron or aluminum or other metal sheets</t>
  </si>
  <si>
    <t xml:space="preserve">     Fibrous cement / Asbestos</t>
  </si>
  <si>
    <t xml:space="preserve">     Bamboo, Thatch/leaves, grass</t>
  </si>
  <si>
    <t xml:space="preserve">     Makeshift, mixed materials</t>
  </si>
  <si>
    <t xml:space="preserve">     Clay/dung with straw</t>
  </si>
  <si>
    <t>na</t>
  </si>
  <si>
    <t xml:space="preserve">     Other</t>
  </si>
  <si>
    <t>Floor materials</t>
  </si>
  <si>
    <t xml:space="preserve">     Cement</t>
  </si>
  <si>
    <t xml:space="preserve">     Parquet, polished  wood</t>
  </si>
  <si>
    <t xml:space="preserve">     Polished stone, marble</t>
  </si>
  <si>
    <t xml:space="preserve">     Vinyl</t>
  </si>
  <si>
    <t xml:space="preserve">     Ceramic tiles</t>
  </si>
  <si>
    <t xml:space="preserve">     Earth, clay</t>
  </si>
  <si>
    <t xml:space="preserve">     Wooden planks</t>
  </si>
  <si>
    <t xml:space="preserve">     Bamboo strips</t>
  </si>
  <si>
    <t>Legal status</t>
  </si>
  <si>
    <t xml:space="preserve">     Owned by the household</t>
  </si>
  <si>
    <t xml:space="preserve">     Not owned but no rent is paid</t>
  </si>
  <si>
    <t xml:space="preserve">     Rented</t>
  </si>
  <si>
    <t xml:space="preserve">     Total </t>
  </si>
  <si>
    <t xml:space="preserve">     Number of households</t>
  </si>
  <si>
    <t>4. Occupied dwellings by legal status and geographical domain</t>
  </si>
  <si>
    <t>Percent, Average square meters per household</t>
  </si>
  <si>
    <t>Floor area</t>
  </si>
  <si>
    <t>00-19</t>
  </si>
  <si>
    <t>20-39</t>
  </si>
  <si>
    <t>40-59</t>
  </si>
  <si>
    <t>60-79</t>
  </si>
  <si>
    <t>80-99</t>
  </si>
  <si>
    <r>
      <t>100</t>
    </r>
    <r>
      <rPr>
        <vertAlign val="superscript"/>
        <sz val="9"/>
        <color indexed="8"/>
        <rFont val="Arial"/>
        <family val="2"/>
      </rPr>
      <t>+</t>
    </r>
  </si>
  <si>
    <t>Total</t>
  </si>
  <si>
    <t>Average square meters per household</t>
  </si>
  <si>
    <t>5. Floor area by geographical domain</t>
  </si>
  <si>
    <t>average square meters per person.</t>
  </si>
  <si>
    <t>Average square meters per person</t>
  </si>
  <si>
    <t>6. Average floor area by geographical domain</t>
  </si>
  <si>
    <t>Percent and average.</t>
  </si>
  <si>
    <t>Number of rooms</t>
  </si>
  <si>
    <t>One room</t>
  </si>
  <si>
    <t>Two rooms</t>
  </si>
  <si>
    <t>Three rooms</t>
  </si>
  <si>
    <t>Four rooms</t>
  </si>
  <si>
    <t>Five or more rooms</t>
  </si>
  <si>
    <t>7. Number of rooms by geographical domain</t>
  </si>
  <si>
    <t>Average number of rooms per average household size</t>
  </si>
  <si>
    <t xml:space="preserve"> Persons per room</t>
  </si>
  <si>
    <t>Number of persons per room</t>
  </si>
  <si>
    <t>8. Number of persons per room by geographical domain</t>
  </si>
  <si>
    <t xml:space="preserve"> Percent.</t>
  </si>
  <si>
    <t>Water sources</t>
  </si>
  <si>
    <t>Wet season</t>
  </si>
  <si>
    <t xml:space="preserve">Improved </t>
  </si>
  <si>
    <t xml:space="preserve">     Piped in dwelling or on premises </t>
  </si>
  <si>
    <t xml:space="preserve">     Public tap</t>
  </si>
  <si>
    <t xml:space="preserve">     Tube/piped well or borehole</t>
  </si>
  <si>
    <t xml:space="preserve">     Protected dug well</t>
  </si>
  <si>
    <t xml:space="preserve">     Improved rainwater collection</t>
  </si>
  <si>
    <t xml:space="preserve">Unimproved </t>
  </si>
  <si>
    <t xml:space="preserve">     Unprotected dug well</t>
  </si>
  <si>
    <t xml:space="preserve">     Pond, river or stream</t>
  </si>
  <si>
    <t xml:space="preserve">     Unimproved rainwater collection </t>
  </si>
  <si>
    <t xml:space="preserve">     Vendor-provided water/Tanker truck provision of water</t>
  </si>
  <si>
    <t xml:space="preserve">     Bottled water</t>
  </si>
  <si>
    <t>Dry season </t>
  </si>
  <si>
    <t xml:space="preserve">Note: In CSES 2004, 2007 and 2008 the question on source of drinking water had nine categories namely piped in dwelling or on premises, public tap, tube/piped well or borehole, protected dug well, </t>
  </si>
  <si>
    <t>can be used for measuring improved and unimproved water source. So, it is not posible to compare the source of driking water between 2004, 2007, 2008 with 2009, 2010 and 2011.</t>
  </si>
  <si>
    <t>9. Main sources of drinking water by season and geographical domain</t>
  </si>
  <si>
    <t>Treatment of drinking water</t>
  </si>
  <si>
    <t>Always treat drinking water</t>
  </si>
  <si>
    <t>Sometimes treat drinking water</t>
  </si>
  <si>
    <t>Never treat drinking water</t>
  </si>
  <si>
    <t xml:space="preserve">Number of households </t>
  </si>
  <si>
    <t>10. Households treating drinking water by geographical domain</t>
  </si>
  <si>
    <t>Distance in wet season</t>
  </si>
  <si>
    <t>Less than 0.25 km</t>
  </si>
  <si>
    <t>0.25 to 0.99 km</t>
  </si>
  <si>
    <t>1.00 to 1.99 km</t>
  </si>
  <si>
    <t>2.00 to 2.99 km</t>
  </si>
  <si>
    <t>3 km or more</t>
  </si>
  <si>
    <t>Distance in dry season</t>
  </si>
  <si>
    <t>11. Distance to main drinking water sources by geographical domain</t>
  </si>
  <si>
    <t>Type of facilities</t>
  </si>
  <si>
    <t>Improved toilets</t>
  </si>
  <si>
    <t>Pour flush/flush connected to sewerage</t>
  </si>
  <si>
    <t>Pour flush/flush connected to septic tank</t>
  </si>
  <si>
    <t>Pit latrine with slab</t>
  </si>
  <si>
    <t>Unimproved toilets</t>
  </si>
  <si>
    <t>Pit latrine without slab/open pit</t>
  </si>
  <si>
    <t>Latrine overhanging field/water</t>
  </si>
  <si>
    <t>Public toilet (pit latrine/latrine)</t>
  </si>
  <si>
    <t>Open land</t>
  </si>
  <si>
    <t>Other included in not improved</t>
  </si>
  <si>
    <t>Not stated</t>
  </si>
  <si>
    <t>12. Toilet facilities by geographical domain</t>
  </si>
  <si>
    <t>Sources of lighting</t>
  </si>
  <si>
    <t>Publicly-provided electricity/City power</t>
  </si>
  <si>
    <t>Generator</t>
  </si>
  <si>
    <t>Battery</t>
  </si>
  <si>
    <t>Kerosene lamp</t>
  </si>
  <si>
    <t>Candle</t>
  </si>
  <si>
    <t>None</t>
  </si>
  <si>
    <t>Solar</t>
  </si>
  <si>
    <t>Other</t>
  </si>
  <si>
    <t>13. Main sources of lighting by geographical domain</t>
  </si>
  <si>
    <t>Type of fuel</t>
  </si>
  <si>
    <t xml:space="preserve">Firewood  </t>
  </si>
  <si>
    <t>Charcoal</t>
  </si>
  <si>
    <t>Liquefied petroleum gas (LPG)</t>
  </si>
  <si>
    <t>Kerosene</t>
  </si>
  <si>
    <t xml:space="preserve">Household generator </t>
  </si>
  <si>
    <t>None/don’t cook</t>
  </si>
  <si>
    <t xml:space="preserve">CSES 2007, 2008, 2009, 2010 and 2011. </t>
  </si>
  <si>
    <t>14. Main sources of cooking by geographical domain</t>
  </si>
  <si>
    <r>
      <rPr>
        <b/>
        <sz val="9"/>
        <color indexed="8"/>
        <rFont val="Calibri"/>
        <family val="2"/>
      </rPr>
      <t>Note:</t>
    </r>
    <r>
      <rPr>
        <sz val="9"/>
        <color indexed="8"/>
        <rFont val="Calibri"/>
        <family val="2"/>
      </rPr>
      <t xml:space="preserve"> The total of main sources of energy for cooking by geographical domain for year 2004 were not equal to 100 percent because of excluding the combination of </t>
    </r>
    <r>
      <rPr>
        <i/>
        <sz val="9"/>
        <color indexed="8"/>
        <rFont val="Calibri"/>
        <family val="2"/>
      </rPr>
      <t xml:space="preserve">Firewood  and Charcoal, Gas and Electricity </t>
    </r>
    <r>
      <rPr>
        <sz val="9"/>
        <color indexed="8"/>
        <rFont val="Calibri"/>
        <family val="2"/>
      </rPr>
      <t xml:space="preserve">from the computation owing to the deninition of main sources of energy for cooking for CSES 2004 was different from </t>
    </r>
  </si>
  <si>
    <t>Water Source</t>
  </si>
  <si>
    <t>Urban</t>
  </si>
  <si>
    <t>Rural</t>
  </si>
  <si>
    <t>Wet Season</t>
  </si>
  <si>
    <t>Improved</t>
  </si>
  <si>
    <t>Total percent</t>
  </si>
  <si>
    <t>Dry Season</t>
  </si>
  <si>
    <t>Annually</t>
  </si>
  <si>
    <t>15. Main source of drinking water by season and urbanization degree</t>
  </si>
  <si>
    <t>Type of Facilities</t>
  </si>
  <si>
    <t>16. Toilet facilities by urbanization degree</t>
  </si>
  <si>
    <t>Types of Fuel</t>
  </si>
  <si>
    <t>Liquefied petroleum gas LPG</t>
  </si>
  <si>
    <t>17. Type of fuel for kooking by urbanization degree</t>
  </si>
  <si>
    <t>3. Occupied dwellings by kind of floor materials and geographical domain</t>
  </si>
  <si>
    <t>2. Occupied dwellings by kind of wall materials and geographical domain</t>
  </si>
  <si>
    <t>1. Occupied dwellings by kind of roof materials and geographical domain</t>
  </si>
  <si>
    <t xml:space="preserve">unprotected dug well, pond river or stream, rainwater, tanker truck vendor or bought water and other source. The question in 2009, 2010,2011, 2012 and 2013 had 13 categories with more specific details that </t>
  </si>
  <si>
    <r>
      <t xml:space="preserve">Note: </t>
    </r>
    <r>
      <rPr>
        <sz val="9"/>
        <rFont val="Calibri"/>
        <family val="2"/>
      </rPr>
      <t>In CSES 2004 and 2007, the question on sanitation facilities had nine categories namely the toilet connected to sewerage, septic tank, pit latrine, other without septic tank, public toilet, shared toilet, open land, none and other facility. In the question in 2008, 2009, 2010, 2011, 2012 and 2013 the household was asked which type of toilet it had within the premises defined into eight categories. If the household did not have any toilet facility in the premises it was asked which type of toilet the household usually used, specified in three categories. All categories are specified in detail and can be used to better capture the concept of improved and unimproved sanitation. So, it is not posible to compare in detail the sanitation facilities between 2004 and 2007 with 2008, 2009, 2010 and 2011.</t>
    </r>
  </si>
  <si>
    <r>
      <t>Note:</t>
    </r>
    <r>
      <rPr>
        <sz val="9"/>
        <color indexed="8"/>
        <rFont val="Calibri"/>
        <family val="2"/>
      </rPr>
      <t xml:space="preserve"> In CSES 2004, the question on lighting source included six categories namely publicly-provided electricity, privately-provided electricity, battery, kerosene lamp, none and other source ( Candle and Solar covered by Other ), whereas the question in 2007, 2008 and 2009 had seven categories namely publicly-provided electricity/city power, generator, battery, kerosene lamp, candle, none, and other source (Solar covered by Other). Moreover, the question on lighting source in CSES 2004, 2007, 2008 and 2009 whereas the question in 2010, 2011, 2012 and 2013 had eight categories namely publicly-provided electricity/city power, generator, battery, kerosene lamp, candle, none, solar and other source. </t>
    </r>
  </si>
  <si>
    <t xml:space="preserve"> unprotected dug well, pond river or stream, rainwater, tanker truck vendor or bought water and other source. The question in 2009, 2010, 2011, 2012 and 2013 had 13 categories with more specific details that </t>
  </si>
  <si>
    <t>can be used for measuring improved and unimproved water source. So, it is not posible to compare the source of driking water between 2004, 2007, 2008 with 2009, 2010, 2011, 2012 and 2013.</t>
  </si>
  <si>
    <r>
      <rPr>
        <b/>
        <sz val="9"/>
        <color indexed="8"/>
        <rFont val="Calibri"/>
        <family val="2"/>
      </rPr>
      <t>Note:</t>
    </r>
    <r>
      <rPr>
        <sz val="9"/>
        <color indexed="8"/>
        <rFont val="Calibri"/>
        <family val="2"/>
      </rPr>
      <t xml:space="preserve"> The total of main sources of energy for cooking by geographical domain for year 2004 were not equal to 100 percent because of excluding the combination of </t>
    </r>
    <r>
      <rPr>
        <i/>
        <sz val="9"/>
        <color indexed="8"/>
        <rFont val="Calibri"/>
        <family val="2"/>
      </rPr>
      <t>Firewood  and Charcoal, Gas and Electricity</t>
    </r>
    <r>
      <rPr>
        <sz val="9"/>
        <color indexed="8"/>
        <rFont val="Calibri"/>
        <family val="2"/>
      </rPr>
      <t xml:space="preserve"> from the computation owing to the deninition of main sources of energy for cooking for CSES 2004 was different from CSES 2007, 2008, 2009, 2010, 2011, 2012 and 2013. </t>
    </r>
  </si>
</sst>
</file>

<file path=xl/styles.xml><?xml version="1.0" encoding="utf-8"?>
<styleSheet xmlns="http://schemas.openxmlformats.org/spreadsheetml/2006/main">
  <numFmts count="6">
    <numFmt numFmtId="164" formatCode="0.0"/>
    <numFmt numFmtId="165" formatCode="_(* #,##0.0_);_(* \(#,##0.0\);_(* &quot;-&quot;?_);_(@_)"/>
    <numFmt numFmtId="166" formatCode="###0.0"/>
    <numFmt numFmtId="167" formatCode="#,##0.0"/>
    <numFmt numFmtId="168" formatCode="###0"/>
    <numFmt numFmtId="169" formatCode="####"/>
  </numFmts>
  <fonts count="18">
    <font>
      <sz val="11"/>
      <color theme="1"/>
      <name val="Calibri"/>
      <family val="2"/>
      <scheme val="minor"/>
    </font>
    <font>
      <vertAlign val="superscript"/>
      <sz val="9"/>
      <color indexed="8"/>
      <name val="Arial"/>
      <family val="2"/>
    </font>
    <font>
      <sz val="9"/>
      <name val="Calibri"/>
      <family val="2"/>
    </font>
    <font>
      <sz val="9"/>
      <color indexed="8"/>
      <name val="Calibri"/>
      <family val="2"/>
    </font>
    <font>
      <b/>
      <sz val="9"/>
      <color indexed="8"/>
      <name val="Calibri"/>
      <family val="2"/>
    </font>
    <font>
      <i/>
      <sz val="9"/>
      <color indexed="8"/>
      <name val="Calibri"/>
      <family val="2"/>
    </font>
    <font>
      <sz val="10"/>
      <name val="Arial"/>
      <family val="2"/>
    </font>
    <font>
      <b/>
      <sz val="11"/>
      <color theme="1"/>
      <name val="Calibri"/>
      <family val="2"/>
      <scheme val="minor"/>
    </font>
    <font>
      <b/>
      <sz val="10"/>
      <color theme="1"/>
      <name val="Arial"/>
      <family val="2"/>
    </font>
    <font>
      <sz val="9"/>
      <color theme="1"/>
      <name val="Arial"/>
      <family val="2"/>
    </font>
    <font>
      <sz val="10"/>
      <color theme="1"/>
      <name val="Calibri"/>
      <family val="2"/>
      <scheme val="minor"/>
    </font>
    <font>
      <sz val="10"/>
      <name val="Calibri"/>
      <family val="2"/>
      <scheme val="minor"/>
    </font>
    <font>
      <sz val="9"/>
      <color theme="1"/>
      <name val="Calibri"/>
      <family val="2"/>
      <scheme val="minor"/>
    </font>
    <font>
      <b/>
      <sz val="10"/>
      <color theme="1"/>
      <name val="Calibri"/>
      <family val="2"/>
      <scheme val="minor"/>
    </font>
    <font>
      <b/>
      <sz val="9"/>
      <color theme="1"/>
      <name val="Arial"/>
      <family val="2"/>
    </font>
    <font>
      <sz val="11"/>
      <color indexed="8"/>
      <name val="Calibri"/>
      <family val="2"/>
      <scheme val="minor"/>
    </font>
    <font>
      <sz val="11"/>
      <color rgb="FF000000"/>
      <name val="Calibri"/>
      <family val="2"/>
      <scheme val="minor"/>
    </font>
    <font>
      <b/>
      <sz val="9"/>
      <name val="Calibri"/>
      <family val="2"/>
      <scheme val="minor"/>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s>
  <cellStyleXfs count="5">
    <xf numFmtId="0" fontId="0" fillId="0" borderId="0"/>
    <xf numFmtId="0" fontId="6" fillId="0" borderId="0"/>
    <xf numFmtId="0" fontId="6" fillId="0" borderId="0"/>
    <xf numFmtId="0" fontId="6" fillId="0" borderId="0"/>
    <xf numFmtId="0" fontId="6" fillId="0" borderId="0"/>
  </cellStyleXfs>
  <cellXfs count="91">
    <xf numFmtId="0" fontId="0" fillId="0" borderId="0" xfId="0"/>
    <xf numFmtId="0" fontId="8" fillId="0" borderId="0" xfId="0" applyFont="1"/>
    <xf numFmtId="0" fontId="9" fillId="0" borderId="0" xfId="0" applyFont="1"/>
    <xf numFmtId="0" fontId="9" fillId="0" borderId="1" xfId="0" applyFont="1" applyBorder="1"/>
    <xf numFmtId="0" fontId="9" fillId="0" borderId="1" xfId="0" applyFont="1" applyBorder="1" applyAlignment="1">
      <alignment horizontal="right"/>
    </xf>
    <xf numFmtId="164" fontId="9" fillId="0" borderId="1" xfId="0" applyNumberFormat="1" applyFont="1" applyBorder="1"/>
    <xf numFmtId="164" fontId="9" fillId="0" borderId="1" xfId="0" applyNumberFormat="1" applyFont="1" applyBorder="1" applyAlignment="1">
      <alignment horizontal="right"/>
    </xf>
    <xf numFmtId="0" fontId="9" fillId="0" borderId="0" xfId="0" applyFont="1" applyBorder="1"/>
    <xf numFmtId="0" fontId="9" fillId="0" borderId="2" xfId="0" applyFont="1" applyBorder="1"/>
    <xf numFmtId="0" fontId="10" fillId="0" borderId="1" xfId="0" applyFont="1" applyBorder="1" applyAlignment="1">
      <alignment horizontal="right"/>
    </xf>
    <xf numFmtId="0" fontId="10" fillId="0" borderId="3" xfId="0" applyFont="1" applyBorder="1" applyAlignment="1">
      <alignment horizontal="right" vertical="center"/>
    </xf>
    <xf numFmtId="164" fontId="10" fillId="0" borderId="0" xfId="0" applyNumberFormat="1" applyFont="1" applyBorder="1"/>
    <xf numFmtId="1" fontId="10" fillId="0" borderId="0" xfId="0" applyNumberFormat="1" applyFont="1" applyBorder="1"/>
    <xf numFmtId="3" fontId="11" fillId="0" borderId="2" xfId="0" applyNumberFormat="1" applyFont="1" applyBorder="1"/>
    <xf numFmtId="164" fontId="10" fillId="0" borderId="0" xfId="0" applyNumberFormat="1" applyFont="1" applyBorder="1" applyAlignment="1">
      <alignment horizontal="right"/>
    </xf>
    <xf numFmtId="0" fontId="9" fillId="0" borderId="3" xfId="0" applyFont="1" applyBorder="1" applyAlignment="1">
      <alignment horizontal="right" vertical="center"/>
    </xf>
    <xf numFmtId="0" fontId="9" fillId="0" borderId="3" xfId="0" applyFont="1" applyBorder="1" applyAlignment="1">
      <alignment vertical="center"/>
    </xf>
    <xf numFmtId="165" fontId="10" fillId="0" borderId="3" xfId="0" applyNumberFormat="1" applyFont="1" applyBorder="1" applyAlignment="1">
      <alignment horizontal="right" vertical="center"/>
    </xf>
    <xf numFmtId="0" fontId="9" fillId="0" borderId="3" xfId="0" applyFont="1" applyBorder="1" applyAlignment="1">
      <alignment horizontal="left" vertical="justify"/>
    </xf>
    <xf numFmtId="164" fontId="0" fillId="0" borderId="0" xfId="0" applyNumberFormat="1"/>
    <xf numFmtId="0" fontId="10" fillId="0" borderId="0" xfId="0" applyFont="1"/>
    <xf numFmtId="164" fontId="10" fillId="0" borderId="0" xfId="0" applyNumberFormat="1" applyFont="1"/>
    <xf numFmtId="1" fontId="10" fillId="0" borderId="0" xfId="0" applyNumberFormat="1" applyFont="1"/>
    <xf numFmtId="3" fontId="10" fillId="0" borderId="2" xfId="0" applyNumberFormat="1" applyFont="1" applyBorder="1"/>
    <xf numFmtId="0" fontId="9" fillId="0" borderId="0" xfId="0" applyFont="1" applyAlignment="1">
      <alignment wrapText="1"/>
    </xf>
    <xf numFmtId="1" fontId="10" fillId="0" borderId="2" xfId="0" applyNumberFormat="1" applyFont="1" applyBorder="1"/>
    <xf numFmtId="0" fontId="9" fillId="0" borderId="0" xfId="0" applyFont="1" applyAlignment="1">
      <alignment wrapText="1"/>
    </xf>
    <xf numFmtId="0" fontId="9" fillId="0" borderId="0" xfId="0" applyFont="1" applyAlignment="1">
      <alignment horizontal="right" vertical="top" wrapText="1"/>
    </xf>
    <xf numFmtId="0" fontId="9" fillId="0" borderId="0" xfId="0" applyFont="1"/>
    <xf numFmtId="0" fontId="9" fillId="0" borderId="2" xfId="0" applyFont="1" applyBorder="1" applyAlignment="1">
      <alignment wrapText="1"/>
    </xf>
    <xf numFmtId="0" fontId="12" fillId="0" borderId="0" xfId="0" applyFont="1"/>
    <xf numFmtId="0" fontId="10" fillId="0" borderId="0" xfId="0" applyFont="1" applyAlignment="1"/>
    <xf numFmtId="0" fontId="13" fillId="0" borderId="0" xfId="0" applyFont="1" applyAlignment="1"/>
    <xf numFmtId="0" fontId="12" fillId="0" borderId="0" xfId="0" applyFont="1" applyAlignment="1"/>
    <xf numFmtId="0" fontId="14" fillId="0" borderId="0" xfId="0" applyFont="1" applyAlignment="1">
      <alignment horizontal="center"/>
    </xf>
    <xf numFmtId="0" fontId="14" fillId="0" borderId="0" xfId="0" applyFont="1" applyBorder="1" applyAlignment="1">
      <alignment horizontal="center" vertical="top" wrapText="1"/>
    </xf>
    <xf numFmtId="164" fontId="14" fillId="0" borderId="0" xfId="0" applyNumberFormat="1" applyFont="1" applyAlignment="1">
      <alignment horizontal="center"/>
    </xf>
    <xf numFmtId="0" fontId="7" fillId="0" borderId="0" xfId="0" applyFont="1"/>
    <xf numFmtId="0" fontId="9" fillId="0" borderId="0" xfId="0" applyFont="1" applyBorder="1" applyAlignment="1">
      <alignment wrapText="1"/>
    </xf>
    <xf numFmtId="0" fontId="9" fillId="0" borderId="0" xfId="0" applyFont="1" applyAlignment="1">
      <alignment horizontal="left" wrapText="1"/>
    </xf>
    <xf numFmtId="164" fontId="10" fillId="0" borderId="2" xfId="0" applyNumberFormat="1" applyFont="1" applyBorder="1"/>
    <xf numFmtId="0" fontId="9" fillId="0" borderId="0" xfId="0" applyFont="1"/>
    <xf numFmtId="0" fontId="9" fillId="0" borderId="0" xfId="0" applyFont="1"/>
    <xf numFmtId="164" fontId="0" fillId="0" borderId="0" xfId="0" applyNumberFormat="1" applyFont="1" applyFill="1" applyAlignment="1">
      <alignment horizontal="right"/>
    </xf>
    <xf numFmtId="164" fontId="0" fillId="0" borderId="0" xfId="0" applyNumberFormat="1" applyFont="1" applyAlignment="1">
      <alignment horizontal="right"/>
    </xf>
    <xf numFmtId="1" fontId="0" fillId="0" borderId="0" xfId="0" applyNumberFormat="1" applyFont="1" applyBorder="1" applyAlignment="1">
      <alignment horizontal="right"/>
    </xf>
    <xf numFmtId="3" fontId="0" fillId="0" borderId="4" xfId="0" applyNumberFormat="1" applyFont="1" applyBorder="1" applyAlignment="1">
      <alignment horizontal="right"/>
    </xf>
    <xf numFmtId="164" fontId="0" fillId="0" borderId="0" xfId="0" applyNumberFormat="1" applyFont="1" applyBorder="1" applyAlignment="1">
      <alignment horizontal="right"/>
    </xf>
    <xf numFmtId="1" fontId="0" fillId="0" borderId="0" xfId="0" applyNumberFormat="1" applyFont="1" applyAlignment="1">
      <alignment horizontal="right"/>
    </xf>
    <xf numFmtId="164" fontId="0" fillId="0" borderId="0" xfId="0" applyNumberFormat="1" applyFont="1"/>
    <xf numFmtId="164" fontId="0" fillId="0" borderId="0" xfId="0" applyNumberFormat="1" applyFont="1" applyBorder="1"/>
    <xf numFmtId="164" fontId="15" fillId="0" borderId="0" xfId="3" applyNumberFormat="1" applyFont="1" applyBorder="1" applyAlignment="1">
      <alignment vertical="top" wrapText="1"/>
    </xf>
    <xf numFmtId="1" fontId="0" fillId="0" borderId="0" xfId="0" applyNumberFormat="1" applyFont="1"/>
    <xf numFmtId="1" fontId="0" fillId="0" borderId="0" xfId="0" applyNumberFormat="1" applyFont="1" applyBorder="1"/>
    <xf numFmtId="1" fontId="15" fillId="0" borderId="0" xfId="3" applyNumberFormat="1" applyFont="1" applyBorder="1" applyAlignment="1">
      <alignment vertical="top" wrapText="1"/>
    </xf>
    <xf numFmtId="164" fontId="15" fillId="0" borderId="0" xfId="1" applyNumberFormat="1" applyFont="1" applyBorder="1" applyAlignment="1">
      <alignment horizontal="right" vertical="top"/>
    </xf>
    <xf numFmtId="1" fontId="15" fillId="0" borderId="0" xfId="1" applyNumberFormat="1" applyFont="1" applyBorder="1" applyAlignment="1">
      <alignment horizontal="right" vertical="top"/>
    </xf>
    <xf numFmtId="166" fontId="15" fillId="0" borderId="0" xfId="4" applyNumberFormat="1" applyFont="1" applyFill="1" applyBorder="1" applyAlignment="1">
      <alignment horizontal="right" vertical="top"/>
    </xf>
    <xf numFmtId="164" fontId="15" fillId="0" borderId="0" xfId="4" applyNumberFormat="1" applyFont="1" applyFill="1" applyBorder="1" applyAlignment="1">
      <alignment horizontal="right" vertical="top"/>
    </xf>
    <xf numFmtId="2" fontId="0" fillId="0" borderId="0" xfId="0" applyNumberFormat="1" applyFont="1" applyFill="1" applyAlignment="1">
      <alignment horizontal="right"/>
    </xf>
    <xf numFmtId="164" fontId="15" fillId="0" borderId="0" xfId="4" applyNumberFormat="1" applyFont="1" applyFill="1" applyBorder="1" applyAlignment="1">
      <alignment horizontal="right" vertical="top" wrapText="1"/>
    </xf>
    <xf numFmtId="164" fontId="0" fillId="0" borderId="0" xfId="0" applyNumberFormat="1" applyFont="1" applyFill="1" applyBorder="1" applyAlignment="1">
      <alignment horizontal="right"/>
    </xf>
    <xf numFmtId="2" fontId="15" fillId="0" borderId="0" xfId="4" applyNumberFormat="1" applyFont="1" applyFill="1" applyBorder="1" applyAlignment="1">
      <alignment horizontal="right" vertical="top"/>
    </xf>
    <xf numFmtId="167" fontId="0" fillId="0" borderId="0" xfId="0" applyNumberFormat="1" applyFont="1" applyFill="1" applyBorder="1" applyAlignment="1">
      <alignment horizontal="right"/>
    </xf>
    <xf numFmtId="168" fontId="15" fillId="0" borderId="0" xfId="4" applyNumberFormat="1" applyFont="1" applyFill="1" applyBorder="1" applyAlignment="1">
      <alignment horizontal="right" vertical="top"/>
    </xf>
    <xf numFmtId="1" fontId="15" fillId="0" borderId="0" xfId="4" applyNumberFormat="1" applyFont="1" applyFill="1" applyBorder="1" applyAlignment="1">
      <alignment horizontal="right" vertical="top"/>
    </xf>
    <xf numFmtId="1" fontId="0" fillId="0" borderId="0" xfId="0" applyNumberFormat="1" applyFont="1" applyFill="1" applyAlignment="1">
      <alignment horizontal="right"/>
    </xf>
    <xf numFmtId="169" fontId="15" fillId="0" borderId="0" xfId="4" applyNumberFormat="1" applyFont="1" applyBorder="1" applyAlignment="1">
      <alignment horizontal="right" vertical="top"/>
    </xf>
    <xf numFmtId="0" fontId="0" fillId="0" borderId="0" xfId="0" applyFont="1" applyAlignment="1">
      <alignment horizontal="right"/>
    </xf>
    <xf numFmtId="164" fontId="0" fillId="0" borderId="0" xfId="0" applyNumberFormat="1" applyFont="1" applyAlignment="1"/>
    <xf numFmtId="1" fontId="0" fillId="0" borderId="0" xfId="0" applyNumberFormat="1" applyFont="1" applyAlignment="1"/>
    <xf numFmtId="164" fontId="16" fillId="0" borderId="0" xfId="0" applyNumberFormat="1" applyFont="1" applyAlignment="1">
      <alignment horizontal="right" vertical="center"/>
    </xf>
    <xf numFmtId="0" fontId="16" fillId="0" borderId="0" xfId="0" applyFont="1" applyAlignment="1">
      <alignment horizontal="right" vertical="center"/>
    </xf>
    <xf numFmtId="164" fontId="15" fillId="0" borderId="0" xfId="2" applyNumberFormat="1" applyFont="1" applyBorder="1" applyAlignment="1">
      <alignment horizontal="right" vertical="top"/>
    </xf>
    <xf numFmtId="0" fontId="3" fillId="0" borderId="0" xfId="0" applyFont="1" applyAlignment="1"/>
    <xf numFmtId="0" fontId="9" fillId="0" borderId="0" xfId="0" applyFont="1" applyAlignment="1">
      <alignment wrapText="1"/>
    </xf>
    <xf numFmtId="0" fontId="9" fillId="0" borderId="0" xfId="0" applyFont="1"/>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0" fillId="0" borderId="3" xfId="0" applyBorder="1" applyAlignment="1">
      <alignment horizont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7" fillId="0" borderId="0" xfId="0" applyFont="1" applyBorder="1" applyAlignment="1">
      <alignment horizontal="justify" vertical="justify"/>
    </xf>
    <xf numFmtId="0" fontId="14" fillId="0" borderId="2" xfId="0" applyFont="1" applyBorder="1" applyAlignment="1">
      <alignment horizontal="left" vertical="center"/>
    </xf>
    <xf numFmtId="0" fontId="9" fillId="0" borderId="2" xfId="0" applyFont="1" applyBorder="1" applyAlignment="1">
      <alignment wrapText="1"/>
    </xf>
    <xf numFmtId="0" fontId="0" fillId="0" borderId="3" xfId="0" applyFill="1" applyBorder="1" applyAlignment="1">
      <alignment horizontal="center"/>
    </xf>
    <xf numFmtId="0" fontId="10" fillId="0" borderId="3" xfId="0" applyFont="1" applyFill="1" applyBorder="1" applyAlignment="1">
      <alignment horizontal="right" vertical="center"/>
    </xf>
    <xf numFmtId="164" fontId="10" fillId="0" borderId="0" xfId="0" applyNumberFormat="1" applyFont="1" applyFill="1" applyBorder="1" applyAlignment="1">
      <alignment horizontal="right"/>
    </xf>
    <xf numFmtId="1" fontId="10" fillId="0" borderId="0" xfId="0" applyNumberFormat="1" applyFont="1" applyFill="1"/>
    <xf numFmtId="0" fontId="9" fillId="0" borderId="3" xfId="0" applyFont="1" applyFill="1" applyBorder="1" applyAlignment="1">
      <alignment horizontal="right" vertical="center"/>
    </xf>
    <xf numFmtId="1" fontId="10" fillId="0" borderId="2" xfId="0" applyNumberFormat="1" applyFont="1" applyFill="1" applyBorder="1"/>
  </cellXfs>
  <cellStyles count="5">
    <cellStyle name="Normal" xfId="0" builtinId="0"/>
    <cellStyle name="Normal_Number of rooms" xfId="1"/>
    <cellStyle name="Normal_Sheet6" xfId="2"/>
    <cellStyle name="Normal_Table 5" xfId="3"/>
    <cellStyle name="Normal_Water source of wet seasion"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287"/>
  <sheetViews>
    <sheetView tabSelected="1" topLeftCell="R154" zoomScale="80" zoomScaleNormal="80" workbookViewId="0">
      <selection activeCell="AM160" sqref="AM160"/>
    </sheetView>
  </sheetViews>
  <sheetFormatPr defaultRowHeight="15"/>
  <cols>
    <col min="1" max="1" width="2.28515625" customWidth="1"/>
    <col min="2" max="2" width="35.42578125" customWidth="1"/>
    <col min="3" max="34" width="10.7109375" customWidth="1"/>
  </cols>
  <sheetData>
    <row r="1" spans="2:34">
      <c r="B1" s="1" t="s">
        <v>157</v>
      </c>
    </row>
    <row r="2" spans="2:34" ht="15.75" thickBot="1">
      <c r="B2" s="1" t="s">
        <v>0</v>
      </c>
    </row>
    <row r="3" spans="2:34" ht="15.75" thickBot="1">
      <c r="B3" s="80" t="s">
        <v>1</v>
      </c>
      <c r="C3" s="79">
        <v>2004</v>
      </c>
      <c r="D3" s="79"/>
      <c r="E3" s="79"/>
      <c r="F3" s="79"/>
      <c r="G3" s="79">
        <v>2007</v>
      </c>
      <c r="H3" s="79"/>
      <c r="I3" s="79"/>
      <c r="J3" s="79"/>
      <c r="K3" s="79">
        <v>2008</v>
      </c>
      <c r="L3" s="79"/>
      <c r="M3" s="79"/>
      <c r="N3" s="79"/>
      <c r="O3" s="79">
        <v>2009</v>
      </c>
      <c r="P3" s="79"/>
      <c r="Q3" s="79"/>
      <c r="R3" s="79"/>
      <c r="S3" s="79">
        <v>2010</v>
      </c>
      <c r="T3" s="79"/>
      <c r="U3" s="79"/>
      <c r="V3" s="79"/>
      <c r="W3" s="79">
        <v>2011</v>
      </c>
      <c r="X3" s="79"/>
      <c r="Y3" s="79"/>
      <c r="Z3" s="79"/>
      <c r="AA3" s="79">
        <v>2012</v>
      </c>
      <c r="AB3" s="79"/>
      <c r="AC3" s="79"/>
      <c r="AD3" s="79"/>
      <c r="AE3" s="79">
        <v>2013</v>
      </c>
      <c r="AF3" s="79"/>
      <c r="AG3" s="79"/>
      <c r="AH3" s="79"/>
    </row>
    <row r="4" spans="2:34" ht="15.75" thickBot="1">
      <c r="B4" s="81"/>
      <c r="C4" s="10" t="s">
        <v>2</v>
      </c>
      <c r="D4" s="10" t="s">
        <v>3</v>
      </c>
      <c r="E4" s="10" t="s">
        <v>4</v>
      </c>
      <c r="F4" s="10" t="s">
        <v>5</v>
      </c>
      <c r="G4" s="10" t="s">
        <v>2</v>
      </c>
      <c r="H4" s="10" t="s">
        <v>3</v>
      </c>
      <c r="I4" s="10" t="s">
        <v>4</v>
      </c>
      <c r="J4" s="10" t="s">
        <v>5</v>
      </c>
      <c r="K4" s="10" t="s">
        <v>2</v>
      </c>
      <c r="L4" s="10" t="s">
        <v>3</v>
      </c>
      <c r="M4" s="10" t="s">
        <v>4</v>
      </c>
      <c r="N4" s="10" t="s">
        <v>5</v>
      </c>
      <c r="O4" s="10" t="s">
        <v>2</v>
      </c>
      <c r="P4" s="10" t="s">
        <v>3</v>
      </c>
      <c r="Q4" s="10" t="s">
        <v>4</v>
      </c>
      <c r="R4" s="10" t="s">
        <v>5</v>
      </c>
      <c r="S4" s="10" t="s">
        <v>2</v>
      </c>
      <c r="T4" s="10" t="s">
        <v>3</v>
      </c>
      <c r="U4" s="10" t="s">
        <v>4</v>
      </c>
      <c r="V4" s="10" t="s">
        <v>5</v>
      </c>
      <c r="W4" s="10" t="s">
        <v>2</v>
      </c>
      <c r="X4" s="10" t="s">
        <v>3</v>
      </c>
      <c r="Y4" s="10" t="s">
        <v>4</v>
      </c>
      <c r="Z4" s="10" t="s">
        <v>5</v>
      </c>
      <c r="AA4" s="10" t="s">
        <v>2</v>
      </c>
      <c r="AB4" s="10" t="s">
        <v>3</v>
      </c>
      <c r="AC4" s="10" t="s">
        <v>4</v>
      </c>
      <c r="AD4" s="10" t="s">
        <v>5</v>
      </c>
      <c r="AE4" s="10" t="s">
        <v>2</v>
      </c>
      <c r="AF4" s="10" t="s">
        <v>3</v>
      </c>
      <c r="AG4" s="10" t="s">
        <v>4</v>
      </c>
      <c r="AH4" s="10" t="s">
        <v>5</v>
      </c>
    </row>
    <row r="5" spans="2:34">
      <c r="B5" s="3" t="s">
        <v>6</v>
      </c>
      <c r="C5" s="9">
        <v>71.3</v>
      </c>
      <c r="D5" s="4">
        <v>98.6</v>
      </c>
      <c r="E5" s="4">
        <v>84.6</v>
      </c>
      <c r="F5" s="4">
        <v>66.599999999999994</v>
      </c>
      <c r="G5" s="4">
        <v>79.3</v>
      </c>
      <c r="H5" s="4">
        <v>98.5</v>
      </c>
      <c r="I5" s="4">
        <v>90.4</v>
      </c>
      <c r="J5" s="4">
        <v>75.7</v>
      </c>
      <c r="K5" s="5">
        <v>81.683670041409258</v>
      </c>
      <c r="L5" s="5">
        <v>99.275066687588264</v>
      </c>
      <c r="M5" s="5">
        <v>88.392302917442578</v>
      </c>
      <c r="N5" s="5">
        <v>78.92077820143929</v>
      </c>
      <c r="O5" s="5">
        <v>83.8</v>
      </c>
      <c r="P5" s="5">
        <v>99</v>
      </c>
      <c r="Q5" s="5">
        <v>95.1</v>
      </c>
      <c r="R5" s="5">
        <v>80.8</v>
      </c>
      <c r="S5" s="6">
        <v>86.013597410513313</v>
      </c>
      <c r="T5" s="6">
        <v>99.728261855438205</v>
      </c>
      <c r="U5" s="6">
        <v>96.40412454237061</v>
      </c>
      <c r="V5" s="6">
        <v>83.080673287925777</v>
      </c>
      <c r="W5" s="5">
        <v>88.510144813267104</v>
      </c>
      <c r="X5" s="5">
        <v>99.757447060252147</v>
      </c>
      <c r="Y5" s="5">
        <v>96.799277447596822</v>
      </c>
      <c r="Z5" s="5">
        <v>85.977711681981859</v>
      </c>
      <c r="AA5" s="5">
        <v>90.618716434935109</v>
      </c>
      <c r="AB5" s="5">
        <v>99.3849116550888</v>
      </c>
      <c r="AC5" s="5">
        <v>97.858789032099338</v>
      </c>
      <c r="AD5" s="5">
        <v>88.168532140245574</v>
      </c>
      <c r="AE5" s="5">
        <v>93.526449461878698</v>
      </c>
      <c r="AF5" s="5">
        <v>99.832828882322005</v>
      </c>
      <c r="AG5" s="5">
        <v>98.362045813228562</v>
      </c>
      <c r="AH5" s="5">
        <v>91.94933212965671</v>
      </c>
    </row>
    <row r="6" spans="2:34">
      <c r="B6" s="7" t="s">
        <v>7</v>
      </c>
      <c r="C6" s="11">
        <v>26.653501446656936</v>
      </c>
      <c r="D6" s="14">
        <v>8.7155596965260216</v>
      </c>
      <c r="E6" s="14">
        <v>19.834841988248371</v>
      </c>
      <c r="F6" s="14">
        <v>29.49276074991997</v>
      </c>
      <c r="G6" s="14">
        <v>28.5</v>
      </c>
      <c r="H6" s="14">
        <v>9.4</v>
      </c>
      <c r="I6" s="14">
        <v>19.899999999999999</v>
      </c>
      <c r="J6" s="14">
        <v>31.7</v>
      </c>
      <c r="K6" s="14">
        <v>27.249130971367141</v>
      </c>
      <c r="L6" s="14">
        <v>7.6973168052722416</v>
      </c>
      <c r="M6" s="14">
        <v>12.486466588714219</v>
      </c>
      <c r="N6" s="14">
        <v>31.201799065970111</v>
      </c>
      <c r="O6" s="14">
        <v>26.939955421707246</v>
      </c>
      <c r="P6" s="14">
        <v>10.717878302244015</v>
      </c>
      <c r="Q6" s="14">
        <v>18.436819554681463</v>
      </c>
      <c r="R6" s="14">
        <v>29.724718490591272</v>
      </c>
      <c r="S6" s="14">
        <v>26.425750061878091</v>
      </c>
      <c r="T6" s="14">
        <v>11.198223725025668</v>
      </c>
      <c r="U6" s="14">
        <v>17.666677862492865</v>
      </c>
      <c r="V6" s="14">
        <v>29.329302037024945</v>
      </c>
      <c r="W6" s="14">
        <v>25.991878893006387</v>
      </c>
      <c r="X6" s="14">
        <v>14.091422842321908</v>
      </c>
      <c r="Y6" s="14">
        <v>20.117414765516582</v>
      </c>
      <c r="Z6" s="14">
        <v>28.308238791361767</v>
      </c>
      <c r="AA6" s="14">
        <v>26.019369033553225</v>
      </c>
      <c r="AB6" s="14">
        <v>15.988044505058912</v>
      </c>
      <c r="AC6" s="14">
        <v>17.905183191657084</v>
      </c>
      <c r="AD6" s="14">
        <v>28.794283234348157</v>
      </c>
      <c r="AE6" s="43">
        <v>26.02862180488502</v>
      </c>
      <c r="AF6" s="43">
        <v>11.706660130376948</v>
      </c>
      <c r="AG6" s="43">
        <v>20.772566379692748</v>
      </c>
      <c r="AH6" s="43">
        <v>28.841480165673012</v>
      </c>
    </row>
    <row r="7" spans="2:34">
      <c r="B7" s="7" t="s">
        <v>8</v>
      </c>
      <c r="C7" s="11">
        <v>5.0316506050204461</v>
      </c>
      <c r="D7" s="14">
        <v>11.451705931940193</v>
      </c>
      <c r="E7" s="14">
        <v>6.7329957787207642</v>
      </c>
      <c r="F7" s="14">
        <v>4.111948040928568</v>
      </c>
      <c r="G7" s="14">
        <v>5.4</v>
      </c>
      <c r="H7" s="14">
        <v>9.1999999999999993</v>
      </c>
      <c r="I7" s="14">
        <v>9.4</v>
      </c>
      <c r="J7" s="14">
        <v>4.4000000000000004</v>
      </c>
      <c r="K7" s="14">
        <v>5.726677676130798</v>
      </c>
      <c r="L7" s="14">
        <v>7.5141220775145134</v>
      </c>
      <c r="M7" s="14">
        <v>9.6365106174122683</v>
      </c>
      <c r="N7" s="14">
        <v>5.0563667265135734</v>
      </c>
      <c r="O7" s="14">
        <v>7.6805335783437974</v>
      </c>
      <c r="P7" s="14">
        <v>6.5121189056458002</v>
      </c>
      <c r="Q7" s="14">
        <v>10.404930814076</v>
      </c>
      <c r="R7" s="14">
        <v>7.4839704739055195</v>
      </c>
      <c r="S7" s="14">
        <v>7.4454941436929252</v>
      </c>
      <c r="T7" s="14">
        <v>6.4850725421121567</v>
      </c>
      <c r="U7" s="14">
        <v>8.0505827427535017</v>
      </c>
      <c r="V7" s="14">
        <v>7.4816217177981645</v>
      </c>
      <c r="W7" s="14">
        <v>9.0261570606323414</v>
      </c>
      <c r="X7" s="14">
        <v>8.0805313123701996</v>
      </c>
      <c r="Y7" s="14">
        <v>7.6632747578032037</v>
      </c>
      <c r="Z7" s="14">
        <v>9.3225796318401706</v>
      </c>
      <c r="AA7" s="14">
        <v>8.6522521400212682</v>
      </c>
      <c r="AB7" s="14">
        <v>8.4569331846996398</v>
      </c>
      <c r="AC7" s="14">
        <v>8.1212373784287237</v>
      </c>
      <c r="AD7" s="14">
        <v>8.7693819435066818</v>
      </c>
      <c r="AE7" s="43">
        <v>9.3416124793042421</v>
      </c>
      <c r="AF7" s="43">
        <v>8.4458594165259804</v>
      </c>
      <c r="AG7" s="43">
        <v>10.257431598514133</v>
      </c>
      <c r="AH7" s="43">
        <v>9.3503873996452178</v>
      </c>
    </row>
    <row r="8" spans="2:34">
      <c r="B8" s="7" t="s">
        <v>9</v>
      </c>
      <c r="C8" s="11">
        <v>34.492176147842621</v>
      </c>
      <c r="D8" s="14">
        <v>41.621189937441763</v>
      </c>
      <c r="E8" s="14">
        <v>52.23971547913181</v>
      </c>
      <c r="F8" s="14">
        <v>31.400777534798152</v>
      </c>
      <c r="G8" s="14">
        <v>41.3</v>
      </c>
      <c r="H8" s="14">
        <v>39.6</v>
      </c>
      <c r="I8" s="14">
        <v>60.4</v>
      </c>
      <c r="J8" s="14">
        <v>39.200000000000003</v>
      </c>
      <c r="K8" s="14">
        <v>43.752223404894849</v>
      </c>
      <c r="L8" s="14">
        <v>38.070375019613998</v>
      </c>
      <c r="M8" s="14">
        <v>63.839446826324831</v>
      </c>
      <c r="N8" s="14">
        <v>41.958779680624843</v>
      </c>
      <c r="O8" s="14">
        <v>44.871420550252665</v>
      </c>
      <c r="P8" s="14">
        <v>46.081674960126371</v>
      </c>
      <c r="Q8" s="14">
        <v>61.52770948935872</v>
      </c>
      <c r="R8" s="14">
        <v>42.756785902376635</v>
      </c>
      <c r="S8" s="14">
        <v>48.190177255876357</v>
      </c>
      <c r="T8" s="14">
        <v>46.992558946134899</v>
      </c>
      <c r="U8" s="14">
        <v>67.600846404460412</v>
      </c>
      <c r="V8" s="14">
        <v>45.865169181746694</v>
      </c>
      <c r="W8" s="14">
        <v>49.109240715918943</v>
      </c>
      <c r="X8" s="14">
        <v>44.393103899217543</v>
      </c>
      <c r="Y8" s="14">
        <v>64.644047348278832</v>
      </c>
      <c r="Z8" s="14">
        <v>47.787370669558868</v>
      </c>
      <c r="AA8" s="14">
        <v>51.789552842126028</v>
      </c>
      <c r="AB8" s="14">
        <v>49.484085158601673</v>
      </c>
      <c r="AC8" s="14">
        <v>65.005297168650799</v>
      </c>
      <c r="AD8" s="14">
        <v>49.876470233530284</v>
      </c>
      <c r="AE8" s="43">
        <v>53.705283568233078</v>
      </c>
      <c r="AF8" s="43">
        <v>47.511573914695909</v>
      </c>
      <c r="AG8" s="43">
        <v>62.056676594576167</v>
      </c>
      <c r="AH8" s="43">
        <v>53.495105741748162</v>
      </c>
    </row>
    <row r="9" spans="2:34">
      <c r="B9" s="7" t="s">
        <v>10</v>
      </c>
      <c r="C9" s="11">
        <v>0.87017280129349073</v>
      </c>
      <c r="D9" s="14">
        <v>0.39975154177203959</v>
      </c>
      <c r="E9" s="14">
        <v>2.1309519852569148</v>
      </c>
      <c r="F9" s="14">
        <v>0.75670797320281857</v>
      </c>
      <c r="G9" s="14">
        <v>0</v>
      </c>
      <c r="H9" s="14">
        <v>0.1</v>
      </c>
      <c r="I9" s="14">
        <v>0.1</v>
      </c>
      <c r="J9" s="14">
        <v>0.1</v>
      </c>
      <c r="K9" s="14">
        <v>0.24311584337328093</v>
      </c>
      <c r="L9" s="14">
        <v>0.38325749254668129</v>
      </c>
      <c r="M9" s="14">
        <v>0.71095520621309882</v>
      </c>
      <c r="N9" s="14">
        <v>0.17109072076757359</v>
      </c>
      <c r="O9" s="14">
        <v>0.52074932366903171</v>
      </c>
      <c r="P9" s="14">
        <v>0.40925450658058299</v>
      </c>
      <c r="Q9" s="14">
        <v>1.1965301678724451</v>
      </c>
      <c r="R9" s="14">
        <v>0.45250495306086619</v>
      </c>
      <c r="S9" s="14">
        <v>8.6903579193329097E-2</v>
      </c>
      <c r="T9" s="14">
        <v>0.36352686361937797</v>
      </c>
      <c r="U9" s="14">
        <v>0.16558626943875324</v>
      </c>
      <c r="V9" s="14">
        <v>4.4417648783122828E-2</v>
      </c>
      <c r="W9" s="14">
        <v>0.15138374201687296</v>
      </c>
      <c r="X9" s="14" t="s">
        <v>11</v>
      </c>
      <c r="Y9" s="14">
        <v>0.16547504853824882</v>
      </c>
      <c r="Z9" s="14">
        <v>0.16971262106387411</v>
      </c>
      <c r="AA9" s="14">
        <v>0.22738435644939115</v>
      </c>
      <c r="AB9" s="14">
        <v>0.54461896416085243</v>
      </c>
      <c r="AC9" s="14">
        <v>0.26259897671756299</v>
      </c>
      <c r="AD9" s="14">
        <v>0.17712019798734382</v>
      </c>
      <c r="AE9" s="43">
        <v>0.10431673330204989</v>
      </c>
      <c r="AF9" s="43" t="s">
        <v>11</v>
      </c>
      <c r="AG9" s="43">
        <v>0.3729755664792736</v>
      </c>
      <c r="AH9" s="43">
        <v>8.3549635858109872E-2</v>
      </c>
    </row>
    <row r="10" spans="2:34">
      <c r="B10" s="7" t="s">
        <v>12</v>
      </c>
      <c r="C10" s="11">
        <v>4.2285877461524599</v>
      </c>
      <c r="D10" s="14">
        <v>36.447491015573</v>
      </c>
      <c r="E10" s="14">
        <v>3.8357135734624457</v>
      </c>
      <c r="F10" s="14">
        <v>0.7789328951986455</v>
      </c>
      <c r="G10" s="14">
        <v>4.0999999999999996</v>
      </c>
      <c r="H10" s="14">
        <v>41.2</v>
      </c>
      <c r="I10" s="14">
        <v>0.8</v>
      </c>
      <c r="J10" s="14">
        <v>0.3</v>
      </c>
      <c r="K10" s="14">
        <v>4.7125221456431872</v>
      </c>
      <c r="L10" s="14">
        <v>45.609995292640825</v>
      </c>
      <c r="M10" s="14">
        <v>1.7189236787781677</v>
      </c>
      <c r="N10" s="14">
        <v>0.53274200756318557</v>
      </c>
      <c r="O10" s="14">
        <v>3.7727187654194951</v>
      </c>
      <c r="P10" s="14">
        <v>35.342760211282418</v>
      </c>
      <c r="Q10" s="14">
        <v>3.6492940928566413</v>
      </c>
      <c r="R10" s="14">
        <v>0.33735151266896835</v>
      </c>
      <c r="S10" s="14">
        <v>3.8652723698726028</v>
      </c>
      <c r="T10" s="14">
        <v>34.688879778546109</v>
      </c>
      <c r="U10" s="14">
        <v>2.9204312632250695</v>
      </c>
      <c r="V10" s="14">
        <v>0.36016270257285282</v>
      </c>
      <c r="W10" s="14">
        <v>4.2314844016925539</v>
      </c>
      <c r="X10" s="14">
        <v>33.192389006342495</v>
      </c>
      <c r="Y10" s="14">
        <v>4.2090655274599573</v>
      </c>
      <c r="Z10" s="14">
        <v>0.38980996815718377</v>
      </c>
      <c r="AA10" s="14">
        <v>3.9301580627852037</v>
      </c>
      <c r="AB10" s="14">
        <v>24.911533589898578</v>
      </c>
      <c r="AC10" s="14">
        <v>6.5647233672921175</v>
      </c>
      <c r="AD10" s="14">
        <v>0.55127653087309936</v>
      </c>
      <c r="AE10" s="43">
        <v>4.3466148761543142</v>
      </c>
      <c r="AF10" s="43">
        <v>32.168735420723159</v>
      </c>
      <c r="AG10" s="43">
        <v>4.9017921536321358</v>
      </c>
      <c r="AH10" s="43">
        <v>0.17876866799514099</v>
      </c>
    </row>
    <row r="11" spans="2:34">
      <c r="B11" s="7" t="s">
        <v>13</v>
      </c>
      <c r="C11" s="11">
        <v>28.8</v>
      </c>
      <c r="D11" s="14">
        <v>1.3</v>
      </c>
      <c r="E11" s="14">
        <v>15.2</v>
      </c>
      <c r="F11" s="14">
        <v>33.5</v>
      </c>
      <c r="G11" s="14">
        <v>20.7</v>
      </c>
      <c r="H11" s="14">
        <v>0.6</v>
      </c>
      <c r="I11" s="14">
        <v>9.4</v>
      </c>
      <c r="J11" s="14">
        <v>24.3</v>
      </c>
      <c r="K11" s="14">
        <v>18.316329958590742</v>
      </c>
      <c r="L11" s="14">
        <v>0.72493331241173697</v>
      </c>
      <c r="M11" s="14">
        <v>11.608057973525039</v>
      </c>
      <c r="N11" s="14">
        <v>21.079221798560713</v>
      </c>
      <c r="O11" s="14">
        <v>16.2</v>
      </c>
      <c r="P11" s="14">
        <v>0.9</v>
      </c>
      <c r="Q11" s="14">
        <v>4.8</v>
      </c>
      <c r="R11" s="14">
        <v>19.2</v>
      </c>
      <c r="S11" s="14">
        <v>13.986368307995884</v>
      </c>
      <c r="T11" s="14">
        <v>0.27173814456179052</v>
      </c>
      <c r="U11" s="14">
        <v>3.5958754576293961</v>
      </c>
      <c r="V11" s="14">
        <v>16.91932671207422</v>
      </c>
      <c r="W11" s="14">
        <v>11.489855186732898</v>
      </c>
      <c r="X11" s="14">
        <v>0.24255293974785705</v>
      </c>
      <c r="Y11" s="14">
        <v>3.200722552403179</v>
      </c>
      <c r="Z11" s="14">
        <v>14.022288318018139</v>
      </c>
      <c r="AA11" s="14">
        <v>9.3411530972480943</v>
      </c>
      <c r="AB11" s="14">
        <v>0.61508834491116904</v>
      </c>
      <c r="AC11" s="14">
        <v>2.1412109679006641</v>
      </c>
      <c r="AD11" s="14">
        <v>11.778939045342939</v>
      </c>
      <c r="AE11" s="14">
        <v>6.473550538121299</v>
      </c>
      <c r="AF11" s="14">
        <v>0.16717111767800144</v>
      </c>
      <c r="AG11" s="14">
        <v>1.6382559469384921</v>
      </c>
      <c r="AH11" s="14">
        <v>8.0506678703432826</v>
      </c>
    </row>
    <row r="12" spans="2:34">
      <c r="B12" s="7" t="s">
        <v>14</v>
      </c>
      <c r="C12" s="11">
        <v>21.446314574840038</v>
      </c>
      <c r="D12" s="14">
        <v>0.61981454367984379</v>
      </c>
      <c r="E12" s="14">
        <v>13.145794785999978</v>
      </c>
      <c r="F12" s="14">
        <v>24.792888796325222</v>
      </c>
      <c r="G12" s="14">
        <v>20.399999999999999</v>
      </c>
      <c r="H12" s="14">
        <v>0.1</v>
      </c>
      <c r="I12" s="14">
        <v>9.4</v>
      </c>
      <c r="J12" s="14">
        <v>24.1</v>
      </c>
      <c r="K12" s="14">
        <v>17.956659959616246</v>
      </c>
      <c r="L12" s="14">
        <v>0.12239133845912444</v>
      </c>
      <c r="M12" s="14">
        <v>10.518889033245275</v>
      </c>
      <c r="N12" s="14">
        <v>20.834563810131115</v>
      </c>
      <c r="O12" s="14">
        <v>15.786908954792167</v>
      </c>
      <c r="P12" s="14">
        <v>0.62918099376173742</v>
      </c>
      <c r="Q12" s="14">
        <v>4.2593242958488444</v>
      </c>
      <c r="R12" s="14">
        <v>18.815319796360232</v>
      </c>
      <c r="S12" s="14">
        <v>13.703854542263249</v>
      </c>
      <c r="T12" s="14" t="s">
        <v>11</v>
      </c>
      <c r="U12" s="14">
        <v>3.0651932959392738</v>
      </c>
      <c r="V12" s="14">
        <v>16.667029346796021</v>
      </c>
      <c r="W12" s="14">
        <v>11.094214039790797</v>
      </c>
      <c r="X12" s="14" t="s">
        <v>11</v>
      </c>
      <c r="Y12" s="14">
        <v>2.4715775178083454</v>
      </c>
      <c r="Z12" s="14">
        <v>13.648143494377083</v>
      </c>
      <c r="AA12" s="14">
        <v>8.9872134013053273</v>
      </c>
      <c r="AB12" s="14">
        <v>0.19561328104829279</v>
      </c>
      <c r="AC12" s="14">
        <v>1.983802212258301</v>
      </c>
      <c r="AD12" s="14">
        <v>11.400918426190858</v>
      </c>
      <c r="AE12" s="43">
        <v>6.1250270357099037</v>
      </c>
      <c r="AF12" s="43" t="s">
        <v>11</v>
      </c>
      <c r="AG12" s="43">
        <v>1.4285326308356645</v>
      </c>
      <c r="AH12" s="43">
        <v>7.6568257459296909</v>
      </c>
    </row>
    <row r="13" spans="2:34">
      <c r="B13" s="7" t="s">
        <v>15</v>
      </c>
      <c r="C13" s="11">
        <v>0.17506941502305665</v>
      </c>
      <c r="D13" s="14" t="s">
        <v>11</v>
      </c>
      <c r="E13" s="14">
        <v>0.3338614548825391</v>
      </c>
      <c r="F13" s="14">
        <v>0.17341224385897927</v>
      </c>
      <c r="G13" s="14">
        <v>0.1</v>
      </c>
      <c r="H13" s="14">
        <v>0.5</v>
      </c>
      <c r="I13" s="14" t="s">
        <v>11</v>
      </c>
      <c r="J13" s="14">
        <v>0.1</v>
      </c>
      <c r="K13" s="14">
        <v>0.17016340920905135</v>
      </c>
      <c r="L13" s="14">
        <v>0.56409854071865684</v>
      </c>
      <c r="M13" s="14">
        <v>0.54169734239891443</v>
      </c>
      <c r="N13" s="14">
        <v>8.158170061040361E-2</v>
      </c>
      <c r="O13" s="14">
        <v>0.17599918329845338</v>
      </c>
      <c r="P13" s="14">
        <v>0.18971050024670014</v>
      </c>
      <c r="Q13" s="14">
        <v>7.1995504670927871E-2</v>
      </c>
      <c r="R13" s="14">
        <v>0.18687877749262266</v>
      </c>
      <c r="S13" s="14">
        <v>9.8936382466251582E-2</v>
      </c>
      <c r="T13" s="14">
        <v>0.13024565273388888</v>
      </c>
      <c r="U13" s="14">
        <v>0.19950962281261547</v>
      </c>
      <c r="V13" s="14">
        <v>8.2435059989426809E-2</v>
      </c>
      <c r="W13" s="14">
        <v>0.16508318221241031</v>
      </c>
      <c r="X13" s="14">
        <v>0.24255293974785705</v>
      </c>
      <c r="Y13" s="14">
        <v>0.42621362103576832</v>
      </c>
      <c r="Z13" s="14">
        <v>0.12205586215334151</v>
      </c>
      <c r="AA13" s="14">
        <v>0.1034568002164515</v>
      </c>
      <c r="AB13" s="14">
        <v>0.14458372947047726</v>
      </c>
      <c r="AC13" s="14">
        <v>0.15740875564236328</v>
      </c>
      <c r="AD13" s="14">
        <v>8.8581331335794586E-2</v>
      </c>
      <c r="AE13" s="43">
        <v>0.27374051536703425</v>
      </c>
      <c r="AF13" s="43">
        <v>8.5100288900333512E-2</v>
      </c>
      <c r="AG13" s="43">
        <v>0.20972331610282779</v>
      </c>
      <c r="AH13" s="43">
        <v>0.31008989487008476</v>
      </c>
    </row>
    <row r="14" spans="2:34">
      <c r="B14" s="7" t="s">
        <v>16</v>
      </c>
      <c r="C14" s="11">
        <v>0.5501459106313431</v>
      </c>
      <c r="D14" s="14">
        <v>9.982696659124185E-2</v>
      </c>
      <c r="E14" s="14">
        <v>0.28917424687281873</v>
      </c>
      <c r="F14" s="14">
        <v>0.63319333078783246</v>
      </c>
      <c r="G14" s="14">
        <v>0.1</v>
      </c>
      <c r="H14" s="14" t="s">
        <v>11</v>
      </c>
      <c r="I14" s="14" t="s">
        <v>11</v>
      </c>
      <c r="J14" s="14">
        <v>0</v>
      </c>
      <c r="K14" s="14">
        <v>0.13950429121564994</v>
      </c>
      <c r="L14" s="14" t="s">
        <v>11</v>
      </c>
      <c r="M14" s="14">
        <v>0.34573354698078618</v>
      </c>
      <c r="N14" s="14">
        <v>0.13010386530874296</v>
      </c>
      <c r="O14" s="14">
        <v>0.11930648426998793</v>
      </c>
      <c r="P14" s="14">
        <v>0.11742162011237287</v>
      </c>
      <c r="Q14" s="14">
        <v>0.31186345437943391</v>
      </c>
      <c r="R14" s="14">
        <v>9.6595136386815245E-2</v>
      </c>
      <c r="S14" s="14">
        <v>5.9478386548491517E-2</v>
      </c>
      <c r="T14" s="14" t="s">
        <v>11</v>
      </c>
      <c r="U14" s="14" t="s">
        <v>11</v>
      </c>
      <c r="V14" s="14">
        <v>7.4029414638538044E-2</v>
      </c>
      <c r="W14" s="14">
        <v>0.13985255854293149</v>
      </c>
      <c r="X14" s="14" t="s">
        <v>11</v>
      </c>
      <c r="Y14" s="14">
        <v>0.1437193648658894</v>
      </c>
      <c r="Z14" s="14">
        <v>0.15793276305042936</v>
      </c>
      <c r="AA14" s="14">
        <v>0.15247631264262212</v>
      </c>
      <c r="AB14" s="14" t="s">
        <v>11</v>
      </c>
      <c r="AC14" s="14" t="s">
        <v>11</v>
      </c>
      <c r="AD14" s="14">
        <v>0.19958401595313258</v>
      </c>
      <c r="AE14" s="44" t="s">
        <v>11</v>
      </c>
      <c r="AF14" s="44" t="s">
        <v>11</v>
      </c>
      <c r="AG14" s="44" t="s">
        <v>11</v>
      </c>
      <c r="AH14" s="44" t="s">
        <v>11</v>
      </c>
    </row>
    <row r="15" spans="2:34">
      <c r="B15" s="7" t="s">
        <v>17</v>
      </c>
      <c r="C15" s="11">
        <v>6.1818955660363772E-2</v>
      </c>
      <c r="D15" s="14">
        <v>0.10559474688318025</v>
      </c>
      <c r="E15" s="14" t="s">
        <v>11</v>
      </c>
      <c r="F15" s="14">
        <v>6.5132038213366966E-2</v>
      </c>
      <c r="G15" s="14" t="s">
        <v>11</v>
      </c>
      <c r="H15" s="14" t="s">
        <v>11</v>
      </c>
      <c r="I15" s="14" t="s">
        <v>11</v>
      </c>
      <c r="J15" s="14" t="s">
        <v>11</v>
      </c>
      <c r="K15" s="14">
        <v>4.9966936245301241E-2</v>
      </c>
      <c r="L15" s="14">
        <v>3.844343323395575E-2</v>
      </c>
      <c r="M15" s="14">
        <v>0.20137715993244124</v>
      </c>
      <c r="N15" s="14">
        <v>3.2972422510451425E-2</v>
      </c>
      <c r="O15" s="14">
        <v>8.1636125431745879E-2</v>
      </c>
      <c r="P15" s="14"/>
      <c r="Q15" s="14">
        <v>5.6542810985460421E-2</v>
      </c>
      <c r="R15" s="14">
        <v>9.3543883701294905E-2</v>
      </c>
      <c r="S15" s="14">
        <v>0.12413327820869612</v>
      </c>
      <c r="T15" s="14">
        <v>0.14149249182790158</v>
      </c>
      <c r="U15" s="14">
        <v>0.33083666409162665</v>
      </c>
      <c r="V15" s="14">
        <v>9.5832890650234273E-2</v>
      </c>
      <c r="W15" s="14">
        <v>7.4837709269626018E-2</v>
      </c>
      <c r="X15" s="14" t="s">
        <v>11</v>
      </c>
      <c r="Y15" s="14" t="s">
        <v>11</v>
      </c>
      <c r="Z15" s="14">
        <v>9.4156198437288161E-2</v>
      </c>
      <c r="AA15" s="14">
        <v>9.8006583083693921E-2</v>
      </c>
      <c r="AB15" s="14">
        <v>0.27519508172321938</v>
      </c>
      <c r="AC15" s="14" t="s">
        <v>11</v>
      </c>
      <c r="AD15" s="14">
        <v>8.9812807178909659E-2</v>
      </c>
      <c r="AE15" s="44">
        <v>4.3004170139675016E-2</v>
      </c>
      <c r="AF15" s="44">
        <v>8.2070828777667915E-2</v>
      </c>
      <c r="AG15" s="44" t="s">
        <v>11</v>
      </c>
      <c r="AH15" s="44">
        <v>4.3030898778522154E-2</v>
      </c>
    </row>
    <row r="16" spans="2:34">
      <c r="B16" s="7" t="s">
        <v>18</v>
      </c>
      <c r="C16" s="11">
        <v>6.4807585096379601</v>
      </c>
      <c r="D16" s="14">
        <v>0.53950929499977818</v>
      </c>
      <c r="E16" s="14">
        <v>1.4573200231930303</v>
      </c>
      <c r="F16" s="14">
        <v>7.782145625788238</v>
      </c>
      <c r="G16" s="14">
        <v>0.1</v>
      </c>
      <c r="H16" s="14" t="s">
        <v>11</v>
      </c>
      <c r="I16" s="14" t="s">
        <v>11</v>
      </c>
      <c r="J16" s="14">
        <v>0.1</v>
      </c>
      <c r="K16" s="14" t="s">
        <v>11</v>
      </c>
      <c r="L16" s="14" t="s">
        <v>11</v>
      </c>
      <c r="M16" s="14" t="s">
        <v>11</v>
      </c>
      <c r="N16" s="14" t="s">
        <v>11</v>
      </c>
      <c r="O16" s="14">
        <v>4.2536538886903848E-2</v>
      </c>
      <c r="P16" s="14" t="s">
        <v>11</v>
      </c>
      <c r="Q16" s="14" t="s">
        <v>11</v>
      </c>
      <c r="R16" s="14">
        <v>5.2247477491786695E-2</v>
      </c>
      <c r="S16" s="14" t="s">
        <v>11</v>
      </c>
      <c r="T16" s="14" t="s">
        <v>11</v>
      </c>
      <c r="U16" s="14" t="s">
        <v>11</v>
      </c>
      <c r="V16" s="14" t="s">
        <v>11</v>
      </c>
      <c r="W16" s="14">
        <v>1.5867696917133172E-2</v>
      </c>
      <c r="X16" s="14" t="s">
        <v>11</v>
      </c>
      <c r="Y16" s="14">
        <v>0.15921204869317565</v>
      </c>
      <c r="Z16" s="14" t="s">
        <v>11</v>
      </c>
      <c r="AA16" s="14" t="s">
        <v>11</v>
      </c>
      <c r="AB16" s="14" t="s">
        <v>11</v>
      </c>
      <c r="AC16" s="14" t="s">
        <v>11</v>
      </c>
      <c r="AD16" s="14" t="s">
        <v>11</v>
      </c>
      <c r="AE16" s="44">
        <v>3.1778816904686313E-2</v>
      </c>
      <c r="AF16" s="44" t="s">
        <v>11</v>
      </c>
      <c r="AG16" s="44" t="s">
        <v>11</v>
      </c>
      <c r="AH16" s="44">
        <v>4.0721330764985651E-2</v>
      </c>
    </row>
    <row r="17" spans="2:34">
      <c r="B17" s="7" t="s">
        <v>19</v>
      </c>
      <c r="C17" s="12">
        <v>100</v>
      </c>
      <c r="D17" s="12">
        <v>100</v>
      </c>
      <c r="E17" s="12">
        <v>100</v>
      </c>
      <c r="F17" s="12">
        <v>100</v>
      </c>
      <c r="G17" s="12">
        <v>100</v>
      </c>
      <c r="H17" s="12">
        <v>100</v>
      </c>
      <c r="I17" s="12">
        <v>100</v>
      </c>
      <c r="J17" s="12">
        <v>100</v>
      </c>
      <c r="K17" s="12">
        <v>100</v>
      </c>
      <c r="L17" s="12">
        <v>100</v>
      </c>
      <c r="M17" s="12">
        <v>100</v>
      </c>
      <c r="N17" s="12">
        <v>100</v>
      </c>
      <c r="O17" s="12">
        <v>100</v>
      </c>
      <c r="P17" s="12">
        <v>100</v>
      </c>
      <c r="Q17" s="12">
        <v>100</v>
      </c>
      <c r="R17" s="12">
        <v>100</v>
      </c>
      <c r="S17" s="12">
        <v>99.999965718509202</v>
      </c>
      <c r="T17" s="12">
        <v>100</v>
      </c>
      <c r="U17" s="12">
        <v>100</v>
      </c>
      <c r="V17" s="12">
        <v>100</v>
      </c>
      <c r="W17" s="12">
        <v>100</v>
      </c>
      <c r="X17" s="12">
        <v>100</v>
      </c>
      <c r="Y17" s="12">
        <v>100</v>
      </c>
      <c r="Z17" s="12">
        <v>100</v>
      </c>
      <c r="AA17" s="12">
        <v>99.959869532183205</v>
      </c>
      <c r="AB17" s="12">
        <v>100</v>
      </c>
      <c r="AC17" s="12">
        <v>100</v>
      </c>
      <c r="AD17" s="12">
        <v>99.947471185588512</v>
      </c>
      <c r="AE17" s="45">
        <v>99.959869532183205</v>
      </c>
      <c r="AF17" s="45">
        <v>100</v>
      </c>
      <c r="AG17" s="45">
        <v>100</v>
      </c>
      <c r="AH17" s="45">
        <v>99.947471185588512</v>
      </c>
    </row>
    <row r="18" spans="2:34" ht="15.75" thickBot="1">
      <c r="B18" s="8" t="s">
        <v>20</v>
      </c>
      <c r="C18" s="13">
        <v>2570000</v>
      </c>
      <c r="D18" s="13">
        <v>225000</v>
      </c>
      <c r="E18" s="13">
        <v>271000</v>
      </c>
      <c r="F18" s="13">
        <v>2074000</v>
      </c>
      <c r="G18" s="13">
        <v>2799000</v>
      </c>
      <c r="H18" s="13">
        <v>255000</v>
      </c>
      <c r="I18" s="13">
        <v>274000</v>
      </c>
      <c r="J18" s="13">
        <v>2270000</v>
      </c>
      <c r="K18" s="13">
        <v>2828000</v>
      </c>
      <c r="L18" s="13">
        <v>255000</v>
      </c>
      <c r="M18" s="13">
        <v>277000</v>
      </c>
      <c r="N18" s="13">
        <v>2296000</v>
      </c>
      <c r="O18" s="13">
        <v>2939000</v>
      </c>
      <c r="P18" s="13">
        <v>261000</v>
      </c>
      <c r="Q18" s="13">
        <v>285000</v>
      </c>
      <c r="R18" s="13">
        <v>2392000</v>
      </c>
      <c r="S18" s="13">
        <v>2917000</v>
      </c>
      <c r="T18" s="13">
        <v>276000</v>
      </c>
      <c r="U18" s="13">
        <v>298000</v>
      </c>
      <c r="V18" s="13">
        <v>2344000</v>
      </c>
      <c r="W18" s="13">
        <v>3044000</v>
      </c>
      <c r="X18" s="13">
        <v>321000</v>
      </c>
      <c r="Y18" s="13">
        <v>303000</v>
      </c>
      <c r="Z18" s="13">
        <v>2419000</v>
      </c>
      <c r="AA18" s="13">
        <v>3082000</v>
      </c>
      <c r="AB18" s="13">
        <v>329000</v>
      </c>
      <c r="AC18" s="13">
        <v>398000</v>
      </c>
      <c r="AD18" s="13">
        <v>2355000</v>
      </c>
      <c r="AE18" s="13">
        <v>3162000</v>
      </c>
      <c r="AF18" s="13">
        <v>363000</v>
      </c>
      <c r="AG18" s="13">
        <v>331000</v>
      </c>
      <c r="AH18" s="13">
        <v>2468000</v>
      </c>
    </row>
    <row r="21" spans="2:34">
      <c r="B21" s="1" t="s">
        <v>156</v>
      </c>
    </row>
    <row r="22" spans="2:34" ht="15.75" thickBot="1">
      <c r="B22" s="1" t="s">
        <v>21</v>
      </c>
    </row>
    <row r="23" spans="2:34" ht="15.75" thickBot="1">
      <c r="B23" s="80" t="s">
        <v>22</v>
      </c>
      <c r="C23" s="79">
        <v>2004</v>
      </c>
      <c r="D23" s="79"/>
      <c r="E23" s="79"/>
      <c r="F23" s="79"/>
      <c r="G23" s="79">
        <v>2007</v>
      </c>
      <c r="H23" s="79"/>
      <c r="I23" s="79"/>
      <c r="J23" s="79"/>
      <c r="K23" s="79">
        <v>2008</v>
      </c>
      <c r="L23" s="79"/>
      <c r="M23" s="79"/>
      <c r="N23" s="79"/>
      <c r="O23" s="79">
        <v>2009</v>
      </c>
      <c r="P23" s="79"/>
      <c r="Q23" s="79"/>
      <c r="R23" s="79"/>
      <c r="S23" s="79">
        <v>2010</v>
      </c>
      <c r="T23" s="79"/>
      <c r="U23" s="79"/>
      <c r="V23" s="79"/>
      <c r="W23" s="79">
        <v>2011</v>
      </c>
      <c r="X23" s="79"/>
      <c r="Y23" s="79"/>
      <c r="Z23" s="79"/>
      <c r="AA23" s="79">
        <v>2012</v>
      </c>
      <c r="AB23" s="79"/>
      <c r="AC23" s="79"/>
      <c r="AD23" s="79"/>
      <c r="AE23" s="79">
        <v>2013</v>
      </c>
      <c r="AF23" s="79"/>
      <c r="AG23" s="79"/>
      <c r="AH23" s="79"/>
    </row>
    <row r="24" spans="2:34" ht="15.75" thickBot="1">
      <c r="B24" s="81"/>
      <c r="C24" s="10" t="s">
        <v>2</v>
      </c>
      <c r="D24" s="10" t="s">
        <v>3</v>
      </c>
      <c r="E24" s="10" t="s">
        <v>4</v>
      </c>
      <c r="F24" s="10" t="s">
        <v>5</v>
      </c>
      <c r="G24" s="10" t="s">
        <v>2</v>
      </c>
      <c r="H24" s="10" t="s">
        <v>3</v>
      </c>
      <c r="I24" s="10" t="s">
        <v>4</v>
      </c>
      <c r="J24" s="10" t="s">
        <v>5</v>
      </c>
      <c r="K24" s="10" t="s">
        <v>2</v>
      </c>
      <c r="L24" s="10" t="s">
        <v>3</v>
      </c>
      <c r="M24" s="10" t="s">
        <v>4</v>
      </c>
      <c r="N24" s="10" t="s">
        <v>5</v>
      </c>
      <c r="O24" s="10" t="s">
        <v>2</v>
      </c>
      <c r="P24" s="10" t="s">
        <v>3</v>
      </c>
      <c r="Q24" s="10" t="s">
        <v>4</v>
      </c>
      <c r="R24" s="10" t="s">
        <v>5</v>
      </c>
      <c r="S24" s="10" t="s">
        <v>2</v>
      </c>
      <c r="T24" s="10" t="s">
        <v>3</v>
      </c>
      <c r="U24" s="10" t="s">
        <v>4</v>
      </c>
      <c r="V24" s="10" t="s">
        <v>5</v>
      </c>
      <c r="W24" s="10" t="s">
        <v>2</v>
      </c>
      <c r="X24" s="10" t="s">
        <v>3</v>
      </c>
      <c r="Y24" s="10" t="s">
        <v>4</v>
      </c>
      <c r="Z24" s="10" t="s">
        <v>5</v>
      </c>
      <c r="AA24" s="10" t="s">
        <v>2</v>
      </c>
      <c r="AB24" s="10" t="s">
        <v>3</v>
      </c>
      <c r="AC24" s="10" t="s">
        <v>4</v>
      </c>
      <c r="AD24" s="10" t="s">
        <v>5</v>
      </c>
      <c r="AE24" s="10" t="s">
        <v>2</v>
      </c>
      <c r="AF24" s="10" t="s">
        <v>3</v>
      </c>
      <c r="AG24" s="10" t="s">
        <v>4</v>
      </c>
      <c r="AH24" s="10" t="s">
        <v>5</v>
      </c>
    </row>
    <row r="25" spans="2:34">
      <c r="B25" s="2" t="s">
        <v>6</v>
      </c>
      <c r="C25" s="14">
        <v>55.6</v>
      </c>
      <c r="D25" s="14">
        <v>98.2</v>
      </c>
      <c r="E25" s="14">
        <v>75.599999999999994</v>
      </c>
      <c r="F25" s="14">
        <v>48.4</v>
      </c>
      <c r="G25" s="14">
        <f>G26+G27+G28+G29+G30</f>
        <v>62.499999999999993</v>
      </c>
      <c r="H25" s="14">
        <f>H26+H27+H28+H29</f>
        <v>98.600000000000009</v>
      </c>
      <c r="I25" s="14">
        <f>I26+I27+I28+I29+I30</f>
        <v>80</v>
      </c>
      <c r="J25" s="14">
        <f>J26+J27+J28+J29+J30</f>
        <v>56.399999999999991</v>
      </c>
      <c r="K25" s="14">
        <v>62.690328763344851</v>
      </c>
      <c r="L25" s="14">
        <v>98.705476227836186</v>
      </c>
      <c r="M25" s="14">
        <v>73.704762317208733</v>
      </c>
      <c r="N25" s="14">
        <v>57.362040683700819</v>
      </c>
      <c r="O25" s="14">
        <v>65.7</v>
      </c>
      <c r="P25" s="14">
        <v>98.4</v>
      </c>
      <c r="Q25" s="14">
        <v>84.8</v>
      </c>
      <c r="R25" s="14">
        <v>59.7</v>
      </c>
      <c r="S25" s="14">
        <v>68.32986747461284</v>
      </c>
      <c r="T25" s="14">
        <v>98.474057895825254</v>
      </c>
      <c r="U25" s="14">
        <v>86.956974439928786</v>
      </c>
      <c r="V25" s="14">
        <v>62.418402304426877</v>
      </c>
      <c r="W25" s="14">
        <v>70.625673473678674</v>
      </c>
      <c r="X25" s="14">
        <v>98.455943481117302</v>
      </c>
      <c r="Y25" s="14">
        <v>89.230606950611303</v>
      </c>
      <c r="Z25" s="14">
        <v>64.598385374128284</v>
      </c>
      <c r="AA25" s="14">
        <v>73.401707604934515</v>
      </c>
      <c r="AB25" s="14">
        <v>97.941808086361434</v>
      </c>
      <c r="AC25" s="14">
        <v>88.860380693201051</v>
      </c>
      <c r="AD25" s="14">
        <v>67.356165744758371</v>
      </c>
      <c r="AE25" s="14">
        <v>77.734749013749948</v>
      </c>
      <c r="AF25" s="14">
        <v>99.688791823762529</v>
      </c>
      <c r="AG25" s="14">
        <v>93.018778535195807</v>
      </c>
      <c r="AH25" s="14">
        <v>72.452526221700694</v>
      </c>
    </row>
    <row r="26" spans="2:34">
      <c r="B26" s="2" t="s">
        <v>23</v>
      </c>
      <c r="C26" s="14">
        <v>26.7</v>
      </c>
      <c r="D26" s="14">
        <v>9.1999999999999993</v>
      </c>
      <c r="E26" s="14">
        <v>36.200000000000003</v>
      </c>
      <c r="F26" s="14">
        <v>27.4</v>
      </c>
      <c r="G26" s="14">
        <v>45.1</v>
      </c>
      <c r="H26" s="14">
        <v>21.2</v>
      </c>
      <c r="I26" s="14">
        <v>56.7</v>
      </c>
      <c r="J26" s="14">
        <v>46.4</v>
      </c>
      <c r="K26" s="14">
        <v>44.983079137301218</v>
      </c>
      <c r="L26" s="14">
        <v>21.849599874470421</v>
      </c>
      <c r="M26" s="14">
        <v>43.047074617816463</v>
      </c>
      <c r="N26" s="14">
        <v>47.785359547498146</v>
      </c>
      <c r="O26" s="14">
        <v>47.882599152672142</v>
      </c>
      <c r="P26" s="14">
        <v>25.041403551717146</v>
      </c>
      <c r="Q26" s="14">
        <v>50.773688277024654</v>
      </c>
      <c r="R26" s="14">
        <v>50.034608729090557</v>
      </c>
      <c r="S26" s="14">
        <v>47.874341881080248</v>
      </c>
      <c r="T26" s="14">
        <v>21.030137900759343</v>
      </c>
      <c r="U26" s="14">
        <v>46.66006112921103</v>
      </c>
      <c r="V26" s="14">
        <v>51.185644011105694</v>
      </c>
      <c r="W26" s="14">
        <v>48.148407316880864</v>
      </c>
      <c r="X26" s="14">
        <v>21.625820834643658</v>
      </c>
      <c r="Y26" s="14">
        <v>50.126413707399244</v>
      </c>
      <c r="Z26" s="14">
        <v>51.421188203278192</v>
      </c>
      <c r="AA26" s="14">
        <v>48.94726460739296</v>
      </c>
      <c r="AB26" s="14">
        <v>28.985089043530031</v>
      </c>
      <c r="AC26" s="14">
        <v>44.785929113339321</v>
      </c>
      <c r="AD26" s="14">
        <v>52.441974132212941</v>
      </c>
      <c r="AE26" s="43">
        <v>49.184438561586397</v>
      </c>
      <c r="AF26" s="43">
        <v>19.689562959066485</v>
      </c>
      <c r="AG26" s="43">
        <v>46.90771268810974</v>
      </c>
      <c r="AH26" s="43">
        <v>53.829547397603072</v>
      </c>
    </row>
    <row r="27" spans="2:34">
      <c r="B27" s="2" t="s">
        <v>24</v>
      </c>
      <c r="C27" s="14">
        <v>17</v>
      </c>
      <c r="D27" s="14">
        <v>18</v>
      </c>
      <c r="E27" s="14">
        <v>20.7</v>
      </c>
      <c r="F27" s="14">
        <v>16.399999999999999</v>
      </c>
      <c r="G27" s="14">
        <v>0.8</v>
      </c>
      <c r="H27" s="14">
        <v>0.8</v>
      </c>
      <c r="I27" s="14">
        <v>1.3</v>
      </c>
      <c r="J27" s="14">
        <v>0.8</v>
      </c>
      <c r="K27" s="14">
        <v>0.65116147489099574</v>
      </c>
      <c r="L27" s="14">
        <v>0.64686960615094935</v>
      </c>
      <c r="M27" s="14">
        <v>0.61351464495546604</v>
      </c>
      <c r="N27" s="14">
        <v>0.65618169764854795</v>
      </c>
      <c r="O27" s="14">
        <v>0.57958586425739711</v>
      </c>
      <c r="P27" s="14">
        <v>0.38477573235520229</v>
      </c>
      <c r="Q27" s="14">
        <v>1.2239235794057737</v>
      </c>
      <c r="R27" s="14">
        <v>0.52418849217959762</v>
      </c>
      <c r="S27" s="14">
        <v>0.39221453631198344</v>
      </c>
      <c r="T27" s="14">
        <v>0.13060845399498611</v>
      </c>
      <c r="U27" s="14">
        <v>1.2178819736002418</v>
      </c>
      <c r="V27" s="14">
        <v>0.3180918075678969</v>
      </c>
      <c r="W27" s="14">
        <v>0.65944571473626112</v>
      </c>
      <c r="X27" s="14">
        <v>0.75319070763808238</v>
      </c>
      <c r="Y27" s="14">
        <v>0.64739640503808893</v>
      </c>
      <c r="Z27" s="14">
        <v>0.6485121832664843</v>
      </c>
      <c r="AA27" s="14">
        <v>0.54326985776879788</v>
      </c>
      <c r="AB27" s="14">
        <v>0.91610194975411652</v>
      </c>
      <c r="AC27" s="14">
        <v>0.56084714530309343</v>
      </c>
      <c r="AD27" s="14">
        <v>0.48817401008451322</v>
      </c>
      <c r="AE27" s="43">
        <v>0.24521863193616156</v>
      </c>
      <c r="AF27" s="43">
        <v>0.65243554823589023</v>
      </c>
      <c r="AG27" s="43">
        <v>0.20429163309584808</v>
      </c>
      <c r="AH27" s="43">
        <v>0.19076221417069897</v>
      </c>
    </row>
    <row r="28" spans="2:34">
      <c r="B28" s="2" t="s">
        <v>25</v>
      </c>
      <c r="C28" s="14">
        <v>9.8000000000000007</v>
      </c>
      <c r="D28" s="14">
        <v>69</v>
      </c>
      <c r="E28" s="14">
        <v>14.4</v>
      </c>
      <c r="F28" s="14">
        <v>2.6</v>
      </c>
      <c r="G28" s="14">
        <v>12</v>
      </c>
      <c r="H28" s="14">
        <v>74.7</v>
      </c>
      <c r="I28" s="14">
        <v>16</v>
      </c>
      <c r="J28" s="14">
        <v>4.5</v>
      </c>
      <c r="K28" s="14">
        <v>13.21404449285151</v>
      </c>
      <c r="L28" s="14">
        <v>74.880354621057592</v>
      </c>
      <c r="M28" s="14">
        <v>22.672975040780681</v>
      </c>
      <c r="N28" s="14">
        <v>5.2253231689416335</v>
      </c>
      <c r="O28" s="14">
        <v>12.141527572184506</v>
      </c>
      <c r="P28" s="14">
        <v>69.233623126321959</v>
      </c>
      <c r="Q28" s="14">
        <v>26.196530167872446</v>
      </c>
      <c r="R28" s="14">
        <v>4.2296631918610963</v>
      </c>
      <c r="S28" s="14">
        <v>13.687947930529246</v>
      </c>
      <c r="T28" s="14">
        <v>74.536793489894166</v>
      </c>
      <c r="U28" s="14">
        <v>26.154569576461896</v>
      </c>
      <c r="V28" s="14">
        <v>4.9478956658871178</v>
      </c>
      <c r="W28" s="14">
        <v>14.452120949302216</v>
      </c>
      <c r="X28" s="14">
        <v>71.421721409733877</v>
      </c>
      <c r="Y28" s="14">
        <v>26.193183878379134</v>
      </c>
      <c r="Z28" s="14">
        <v>5.4173293697899965</v>
      </c>
      <c r="AA28" s="14">
        <v>15.240202099241964</v>
      </c>
      <c r="AB28" s="14">
        <v>63.400876614796751</v>
      </c>
      <c r="AC28" s="14">
        <v>32.416161636448535</v>
      </c>
      <c r="AD28" s="14">
        <v>5.6019411456462231</v>
      </c>
      <c r="AE28" s="43">
        <v>17.591899279174221</v>
      </c>
      <c r="AF28" s="43">
        <v>75.798193890955957</v>
      </c>
      <c r="AG28" s="43">
        <v>34.738630431305808</v>
      </c>
      <c r="AH28" s="43">
        <v>6.725988799000322</v>
      </c>
    </row>
    <row r="29" spans="2:34">
      <c r="B29" s="2" t="s">
        <v>26</v>
      </c>
      <c r="C29" s="14">
        <v>2.1</v>
      </c>
      <c r="D29" s="14">
        <v>1.8</v>
      </c>
      <c r="E29" s="14">
        <v>4</v>
      </c>
      <c r="F29" s="14">
        <v>1.9</v>
      </c>
      <c r="G29" s="14">
        <v>4.3</v>
      </c>
      <c r="H29" s="14">
        <v>1.9</v>
      </c>
      <c r="I29" s="14">
        <v>5.2</v>
      </c>
      <c r="J29" s="14">
        <v>4.4000000000000004</v>
      </c>
      <c r="K29" s="14">
        <v>3.8032865725793616</v>
      </c>
      <c r="L29" s="14">
        <v>1.1839008316334536</v>
      </c>
      <c r="M29" s="14">
        <v>7.1084693892281265</v>
      </c>
      <c r="N29" s="14">
        <v>3.6952198263132998</v>
      </c>
      <c r="O29" s="14">
        <v>4.9574464464975412</v>
      </c>
      <c r="P29" s="14">
        <v>3.8290157620357159</v>
      </c>
      <c r="Q29" s="14">
        <v>6.1796726838519351</v>
      </c>
      <c r="R29" s="14">
        <v>4.9352549258921785</v>
      </c>
      <c r="S29" s="14">
        <v>6.2390942007373269</v>
      </c>
      <c r="T29" s="14">
        <v>2.6350255593488443</v>
      </c>
      <c r="U29" s="14">
        <v>12.136163638195681</v>
      </c>
      <c r="V29" s="14">
        <v>5.9138621892311312</v>
      </c>
      <c r="W29" s="14">
        <v>7.2191779021787692</v>
      </c>
      <c r="X29" s="14">
        <v>4.5832853313073887</v>
      </c>
      <c r="Y29" s="14">
        <v>11.584242292389796</v>
      </c>
      <c r="Z29" s="14">
        <v>7.0217460312211708</v>
      </c>
      <c r="AA29" s="14">
        <v>8.4839766860473791</v>
      </c>
      <c r="AB29" s="14">
        <v>4.6397404782805474</v>
      </c>
      <c r="AC29" s="14">
        <v>11.097442798110091</v>
      </c>
      <c r="AD29" s="14">
        <v>8.579352481508753</v>
      </c>
      <c r="AE29" s="43">
        <v>10.632464859901267</v>
      </c>
      <c r="AF29" s="43">
        <v>3.5485994255041988</v>
      </c>
      <c r="AG29" s="43">
        <v>11.008512654312606</v>
      </c>
      <c r="AH29" s="43">
        <v>11.624177368340442</v>
      </c>
    </row>
    <row r="30" spans="2:34">
      <c r="B30" s="2" t="s">
        <v>27</v>
      </c>
      <c r="C30" s="14">
        <v>0.13888840258495827</v>
      </c>
      <c r="D30" s="14">
        <v>0.24357779848263009</v>
      </c>
      <c r="E30" s="14">
        <v>0.33644666526326678</v>
      </c>
      <c r="F30" s="14">
        <v>0.10172361260562865</v>
      </c>
      <c r="G30" s="14">
        <v>0.3</v>
      </c>
      <c r="H30" s="14" t="s">
        <v>11</v>
      </c>
      <c r="I30" s="14">
        <v>0.8</v>
      </c>
      <c r="J30" s="14">
        <v>0.3</v>
      </c>
      <c r="K30" s="14">
        <v>3.875708572176232E-2</v>
      </c>
      <c r="L30" s="14">
        <v>0.1439667346618547</v>
      </c>
      <c r="M30" s="14">
        <v>0.26308951539560871</v>
      </c>
      <c r="N30" s="14" t="s">
        <v>11</v>
      </c>
      <c r="O30" s="14">
        <v>0.13689959675361135</v>
      </c>
      <c r="P30" s="14" t="s">
        <v>11</v>
      </c>
      <c r="Q30" s="14">
        <v>0.37788860012643111</v>
      </c>
      <c r="R30" s="14">
        <v>0.12317865293463631</v>
      </c>
      <c r="S30" s="14">
        <v>0.13626892595403675</v>
      </c>
      <c r="T30" s="14">
        <v>0.14149249182790158</v>
      </c>
      <c r="U30" s="14">
        <v>0.78796224767406708</v>
      </c>
      <c r="V30" s="14">
        <v>5.2865962384523707E-2</v>
      </c>
      <c r="W30" s="14">
        <v>0.14652159058056716</v>
      </c>
      <c r="X30" s="14">
        <v>7.1925197794293932E-2</v>
      </c>
      <c r="Y30" s="14">
        <v>0.67937066740504137</v>
      </c>
      <c r="Z30" s="14">
        <v>8.9609586572449842E-2</v>
      </c>
      <c r="AA30" s="14">
        <v>0.18696191271477264</v>
      </c>
      <c r="AB30" s="14" t="s">
        <v>11</v>
      </c>
      <c r="AC30" s="14" t="s">
        <v>11</v>
      </c>
      <c r="AD30" s="14">
        <v>0.24472397530593681</v>
      </c>
      <c r="AE30" s="43">
        <v>8.0759301865242633E-2</v>
      </c>
      <c r="AF30" s="43" t="s">
        <v>11</v>
      </c>
      <c r="AG30" s="43">
        <v>0.1599328885388471</v>
      </c>
      <c r="AH30" s="43">
        <v>8.2009923849085536E-2</v>
      </c>
    </row>
    <row r="31" spans="2:34">
      <c r="B31" s="2" t="s">
        <v>13</v>
      </c>
      <c r="C31" s="14">
        <v>44.4</v>
      </c>
      <c r="D31" s="14">
        <v>1.8</v>
      </c>
      <c r="E31" s="14">
        <v>24.4</v>
      </c>
      <c r="F31" s="14">
        <v>51.6</v>
      </c>
      <c r="G31" s="14">
        <f>G32+G33+G34+G35</f>
        <v>37.5</v>
      </c>
      <c r="H31" s="14">
        <f>H32+H33+H34+H35</f>
        <v>1.3</v>
      </c>
      <c r="I31" s="14">
        <f>I32+I33+I35</f>
        <v>19.899999999999999</v>
      </c>
      <c r="J31" s="14">
        <f>J32+J33+J34+J35</f>
        <v>43.79999999999999</v>
      </c>
      <c r="K31" s="14">
        <v>37.309671236655149</v>
      </c>
      <c r="L31" s="14">
        <v>1.2945237721638161</v>
      </c>
      <c r="M31" s="14">
        <v>26.295237682791274</v>
      </c>
      <c r="N31" s="14">
        <v>42.637915759598371</v>
      </c>
      <c r="O31" s="14">
        <v>34.299999999999997</v>
      </c>
      <c r="P31" s="14">
        <v>1.5</v>
      </c>
      <c r="Q31" s="14">
        <v>15.1</v>
      </c>
      <c r="R31" s="14">
        <v>40.1</v>
      </c>
      <c r="S31" s="14">
        <v>31.670098243896348</v>
      </c>
      <c r="T31" s="14">
        <v>1.5259421041747541</v>
      </c>
      <c r="U31" s="14">
        <v>13.043025560071206</v>
      </c>
      <c r="V31" s="14">
        <v>37.58159769557313</v>
      </c>
      <c r="W31" s="14">
        <v>29.374326526321319</v>
      </c>
      <c r="X31" s="14">
        <v>1.5440565188826998</v>
      </c>
      <c r="Y31" s="14">
        <v>10.769393049388698</v>
      </c>
      <c r="Z31" s="14">
        <v>35.401614625871709</v>
      </c>
      <c r="AA31" s="14">
        <v>26.558161927248687</v>
      </c>
      <c r="AB31" s="14">
        <v>2.0581919136385589</v>
      </c>
      <c r="AC31" s="14">
        <v>11.139619306798954</v>
      </c>
      <c r="AD31" s="14">
        <v>32.591305440830133</v>
      </c>
      <c r="AE31" s="14">
        <v>22.265250986250049</v>
      </c>
      <c r="AF31" s="14">
        <v>0.31120817623746561</v>
      </c>
      <c r="AG31" s="14">
        <v>6.9815232249712578</v>
      </c>
      <c r="AH31" s="14">
        <v>27.547473778299299</v>
      </c>
    </row>
    <row r="32" spans="2:34">
      <c r="B32" s="2" t="s">
        <v>28</v>
      </c>
      <c r="C32" s="14">
        <v>27.3</v>
      </c>
      <c r="D32" s="14">
        <v>0.9</v>
      </c>
      <c r="E32" s="14">
        <v>16</v>
      </c>
      <c r="F32" s="14">
        <v>31.7</v>
      </c>
      <c r="G32" s="14">
        <v>36.200000000000003</v>
      </c>
      <c r="H32" s="14">
        <v>0.8</v>
      </c>
      <c r="I32" s="14">
        <v>18.899999999999999</v>
      </c>
      <c r="J32" s="14">
        <v>42.3</v>
      </c>
      <c r="K32" s="14">
        <v>35.435186200214297</v>
      </c>
      <c r="L32" s="14">
        <v>1.0442491762121449</v>
      </c>
      <c r="M32" s="14">
        <v>24.850591139404962</v>
      </c>
      <c r="N32" s="14">
        <v>40.531295925096408</v>
      </c>
      <c r="O32" s="14">
        <v>33.019175471730215</v>
      </c>
      <c r="P32" s="14">
        <v>1.1868380690836906</v>
      </c>
      <c r="Q32" s="14">
        <v>13.42277165133104</v>
      </c>
      <c r="R32" s="14">
        <v>38.830074484003916</v>
      </c>
      <c r="S32" s="14">
        <v>30.069015497290735</v>
      </c>
      <c r="T32" s="14">
        <v>1.0572028748371929</v>
      </c>
      <c r="U32" s="14">
        <v>9.7517885332348104</v>
      </c>
      <c r="V32" s="14">
        <v>36.062053290084798</v>
      </c>
      <c r="W32" s="14">
        <v>27.987496386238796</v>
      </c>
      <c r="X32" s="14">
        <v>1.0371551249038662</v>
      </c>
      <c r="Y32" s="14">
        <v>9.0434421447148523</v>
      </c>
      <c r="Z32" s="14">
        <v>33.940498903853211</v>
      </c>
      <c r="AA32" s="14">
        <v>25.453422379499919</v>
      </c>
      <c r="AB32" s="14">
        <v>1.7155649244732261</v>
      </c>
      <c r="AC32" s="14">
        <v>10.150730808433293</v>
      </c>
      <c r="AD32" s="14">
        <v>31.36046656797874</v>
      </c>
      <c r="AE32" s="44">
        <v>21.212913646361532</v>
      </c>
      <c r="AF32" s="44">
        <v>0.16606949581521396</v>
      </c>
      <c r="AG32" s="44">
        <v>6.6839877002555905</v>
      </c>
      <c r="AH32" s="44">
        <v>26.260234020017876</v>
      </c>
    </row>
    <row r="33" spans="2:34">
      <c r="B33" s="2" t="s">
        <v>29</v>
      </c>
      <c r="C33" s="14">
        <v>1.3854215418635711</v>
      </c>
      <c r="D33" s="14">
        <v>0.7431563068459115</v>
      </c>
      <c r="E33" s="14">
        <v>1.4056158155784779</v>
      </c>
      <c r="F33" s="14">
        <v>1.4</v>
      </c>
      <c r="G33" s="14">
        <v>0.4</v>
      </c>
      <c r="H33" s="14">
        <v>0.2</v>
      </c>
      <c r="I33" s="14">
        <v>0.3</v>
      </c>
      <c r="J33" s="14">
        <v>0.4</v>
      </c>
      <c r="K33" s="14">
        <v>1.0041833606212449</v>
      </c>
      <c r="L33" s="14" t="s">
        <v>11</v>
      </c>
      <c r="M33" s="14">
        <v>0.54241912433415618</v>
      </c>
      <c r="N33" s="14">
        <v>1.171413911487557</v>
      </c>
      <c r="O33" s="14">
        <v>0.69919861160737073</v>
      </c>
      <c r="P33" s="14">
        <v>9.4855250123350068E-2</v>
      </c>
      <c r="Q33" s="14">
        <v>1.2017981316288544</v>
      </c>
      <c r="R33" s="14">
        <v>0.70538274412111379</v>
      </c>
      <c r="S33" s="14">
        <v>1.2211409840021996</v>
      </c>
      <c r="T33" s="14">
        <v>7.9090674919186019E-2</v>
      </c>
      <c r="U33" s="14">
        <v>1.9366540153830651</v>
      </c>
      <c r="V33" s="14">
        <v>1.2646016086783809</v>
      </c>
      <c r="W33" s="14">
        <v>1.1899458592867092</v>
      </c>
      <c r="X33" s="14">
        <v>4.9195589833326579E-2</v>
      </c>
      <c r="Y33" s="14">
        <v>1.2483147585943191</v>
      </c>
      <c r="Z33" s="14">
        <v>1.3340585868138335</v>
      </c>
      <c r="AA33" s="14">
        <v>0.67667041044676857</v>
      </c>
      <c r="AB33" s="14" t="s">
        <v>11</v>
      </c>
      <c r="AC33" s="14">
        <v>0.98888849836566028</v>
      </c>
      <c r="AD33" s="14">
        <v>0.71845999274703187</v>
      </c>
      <c r="AE33" s="44">
        <v>0.54457192510697294</v>
      </c>
      <c r="AF33" s="44" t="s">
        <v>11</v>
      </c>
      <c r="AG33" s="44">
        <v>0.16083816904001036</v>
      </c>
      <c r="AH33" s="44">
        <v>0.67621720312123934</v>
      </c>
    </row>
    <row r="34" spans="2:34">
      <c r="B34" s="2" t="s">
        <v>30</v>
      </c>
      <c r="C34" s="14" t="s">
        <v>31</v>
      </c>
      <c r="D34" s="14" t="s">
        <v>31</v>
      </c>
      <c r="E34" s="14" t="s">
        <v>31</v>
      </c>
      <c r="F34" s="14" t="s">
        <v>31</v>
      </c>
      <c r="G34" s="14">
        <v>0.6</v>
      </c>
      <c r="H34" s="14">
        <v>0.3</v>
      </c>
      <c r="I34" s="14" t="s">
        <v>11</v>
      </c>
      <c r="J34" s="14">
        <v>0.8</v>
      </c>
      <c r="K34" s="14">
        <v>0.73751622245718507</v>
      </c>
      <c r="L34" s="14">
        <v>0.25027459595167112</v>
      </c>
      <c r="M34" s="14">
        <v>2.8149495474427265E-2</v>
      </c>
      <c r="N34" s="14">
        <v>0.87723195424107248</v>
      </c>
      <c r="O34" s="14">
        <v>0.29751756759056031</v>
      </c>
      <c r="P34" s="14">
        <v>0.22910602751567213</v>
      </c>
      <c r="Q34" s="14">
        <v>0.12818711807262767</v>
      </c>
      <c r="R34" s="14">
        <v>0.32514650192688699</v>
      </c>
      <c r="S34" s="14">
        <v>0.14237103131751311</v>
      </c>
      <c r="T34" s="14">
        <v>0.264844920600944</v>
      </c>
      <c r="U34" s="14">
        <v>0.19346387666677864</v>
      </c>
      <c r="V34" s="14">
        <v>0.12143384095750968</v>
      </c>
      <c r="W34" s="14">
        <v>0.13380772162211885</v>
      </c>
      <c r="X34" s="14">
        <v>0.3110531281233751</v>
      </c>
      <c r="Y34" s="14" t="s">
        <v>11</v>
      </c>
      <c r="Z34" s="14">
        <v>0.12705713520466366</v>
      </c>
      <c r="AA34" s="14">
        <v>0.1922823627729407</v>
      </c>
      <c r="AB34" s="14">
        <v>0.34262698916533274</v>
      </c>
      <c r="AC34" s="14" t="s">
        <v>11</v>
      </c>
      <c r="AD34" s="14">
        <v>0.2037455550091766</v>
      </c>
      <c r="AE34" s="44">
        <v>0.31465771842640156</v>
      </c>
      <c r="AF34" s="44">
        <v>0.14486327495655479</v>
      </c>
      <c r="AG34" s="44" t="s">
        <v>11</v>
      </c>
      <c r="AH34" s="44">
        <v>0.3818890969751142</v>
      </c>
    </row>
    <row r="35" spans="2:34">
      <c r="B35" s="2" t="s">
        <v>32</v>
      </c>
      <c r="C35" s="14">
        <v>15.7</v>
      </c>
      <c r="D35" s="14">
        <v>0.2</v>
      </c>
      <c r="E35" s="14">
        <v>7</v>
      </c>
      <c r="F35" s="14">
        <v>18.5</v>
      </c>
      <c r="G35" s="14">
        <v>0.3</v>
      </c>
      <c r="H35" s="14">
        <v>0</v>
      </c>
      <c r="I35" s="14">
        <v>0.7</v>
      </c>
      <c r="J35" s="14">
        <v>0.3</v>
      </c>
      <c r="K35" s="14">
        <v>0.13278545336242473</v>
      </c>
      <c r="L35" s="14" t="s">
        <v>11</v>
      </c>
      <c r="M35" s="14">
        <v>0.87443881454534955</v>
      </c>
      <c r="N35" s="14">
        <v>5.8017525474136467E-2</v>
      </c>
      <c r="O35" s="14">
        <v>0.27781464277814644</v>
      </c>
      <c r="P35" s="14" t="s">
        <v>11</v>
      </c>
      <c r="Q35" s="14">
        <v>0.41054997541616917</v>
      </c>
      <c r="R35" s="14">
        <v>0.29237688404403839</v>
      </c>
      <c r="S35" s="14">
        <v>0.23760501277671162</v>
      </c>
      <c r="T35" s="14">
        <v>0.12480363381743116</v>
      </c>
      <c r="U35" s="14">
        <v>1.1611191347865515</v>
      </c>
      <c r="V35" s="14">
        <v>0.13350895585244124</v>
      </c>
      <c r="W35" s="14">
        <v>6.3076559173697075E-2</v>
      </c>
      <c r="X35" s="14">
        <v>0.14665267602213178</v>
      </c>
      <c r="Y35" s="14">
        <v>0.47763614607952687</v>
      </c>
      <c r="Z35" s="14" t="s">
        <v>11</v>
      </c>
      <c r="AA35" s="14">
        <v>0.23578677452905905</v>
      </c>
      <c r="AB35" s="14" t="s">
        <v>11</v>
      </c>
      <c r="AC35" s="14" t="s">
        <v>11</v>
      </c>
      <c r="AD35" s="14">
        <v>0.3086333250951846</v>
      </c>
      <c r="AE35" s="44">
        <v>0.19310769635514363</v>
      </c>
      <c r="AF35" s="44" t="s">
        <v>11</v>
      </c>
      <c r="AG35" s="44">
        <v>0.13669735567565611</v>
      </c>
      <c r="AH35" s="44">
        <v>0.22909293944798895</v>
      </c>
    </row>
    <row r="36" spans="2:34">
      <c r="B36" s="2" t="s">
        <v>19</v>
      </c>
      <c r="C36" s="12">
        <v>99.999965718509188</v>
      </c>
      <c r="D36" s="12">
        <v>100.00000000000001</v>
      </c>
      <c r="E36" s="12">
        <v>99.999999999999986</v>
      </c>
      <c r="F36" s="12">
        <v>100</v>
      </c>
      <c r="G36" s="12">
        <f>G25+G31</f>
        <v>100</v>
      </c>
      <c r="H36" s="12">
        <f>H25+H31</f>
        <v>99.9</v>
      </c>
      <c r="I36" s="12">
        <f>I25+I31</f>
        <v>99.9</v>
      </c>
      <c r="J36" s="12">
        <f>J25+J31</f>
        <v>100.19999999999999</v>
      </c>
      <c r="K36" s="12">
        <v>100</v>
      </c>
      <c r="L36" s="12">
        <v>100</v>
      </c>
      <c r="M36" s="12">
        <v>100</v>
      </c>
      <c r="N36" s="12">
        <v>100</v>
      </c>
      <c r="O36" s="12">
        <v>100</v>
      </c>
      <c r="P36" s="12">
        <v>100</v>
      </c>
      <c r="Q36" s="12">
        <v>100</v>
      </c>
      <c r="R36" s="12">
        <v>100</v>
      </c>
      <c r="S36" s="12">
        <v>99.999965718509188</v>
      </c>
      <c r="T36" s="12">
        <v>100.00000000000001</v>
      </c>
      <c r="U36" s="12">
        <v>99.999999999999986</v>
      </c>
      <c r="V36" s="12">
        <v>100</v>
      </c>
      <c r="W36" s="12">
        <v>100</v>
      </c>
      <c r="X36" s="12">
        <v>100</v>
      </c>
      <c r="Y36" s="12">
        <v>100</v>
      </c>
      <c r="Z36" s="12">
        <v>100</v>
      </c>
      <c r="AA36" s="12">
        <v>99.959869532183205</v>
      </c>
      <c r="AB36" s="12">
        <v>99.999999999999986</v>
      </c>
      <c r="AC36" s="12">
        <v>100</v>
      </c>
      <c r="AD36" s="12">
        <v>99.947471185588512</v>
      </c>
      <c r="AE36" s="45">
        <v>99.959869532183205</v>
      </c>
      <c r="AF36" s="45">
        <v>99.999999999999986</v>
      </c>
      <c r="AG36" s="45">
        <v>100</v>
      </c>
      <c r="AH36" s="45">
        <v>99.947471185588512</v>
      </c>
    </row>
    <row r="37" spans="2:34" ht="15.75" thickBot="1">
      <c r="B37" s="8" t="s">
        <v>20</v>
      </c>
      <c r="C37" s="13">
        <v>2570000</v>
      </c>
      <c r="D37" s="13">
        <v>225000</v>
      </c>
      <c r="E37" s="13">
        <v>271000</v>
      </c>
      <c r="F37" s="13">
        <v>2074000</v>
      </c>
      <c r="G37" s="13">
        <v>2799000</v>
      </c>
      <c r="H37" s="13">
        <v>255000</v>
      </c>
      <c r="I37" s="13">
        <v>274000</v>
      </c>
      <c r="J37" s="13">
        <v>2270000</v>
      </c>
      <c r="K37" s="13">
        <v>2828000</v>
      </c>
      <c r="L37" s="13">
        <v>255000</v>
      </c>
      <c r="M37" s="13">
        <v>277000</v>
      </c>
      <c r="N37" s="13">
        <v>2296000</v>
      </c>
      <c r="O37" s="13">
        <v>2939000</v>
      </c>
      <c r="P37" s="13">
        <v>261000</v>
      </c>
      <c r="Q37" s="13">
        <v>285000</v>
      </c>
      <c r="R37" s="13">
        <v>2392000</v>
      </c>
      <c r="S37" s="13">
        <v>2917000</v>
      </c>
      <c r="T37" s="13">
        <v>276000</v>
      </c>
      <c r="U37" s="13">
        <v>298000</v>
      </c>
      <c r="V37" s="13">
        <v>2344000</v>
      </c>
      <c r="W37" s="13">
        <v>3044000</v>
      </c>
      <c r="X37" s="13">
        <v>321000</v>
      </c>
      <c r="Y37" s="13">
        <v>303000</v>
      </c>
      <c r="Z37" s="13">
        <v>2419000</v>
      </c>
      <c r="AA37" s="13">
        <v>3082000</v>
      </c>
      <c r="AB37" s="13">
        <v>329000</v>
      </c>
      <c r="AC37" s="13">
        <v>398000</v>
      </c>
      <c r="AD37" s="13">
        <v>2355000</v>
      </c>
      <c r="AE37" s="13">
        <v>3162000</v>
      </c>
      <c r="AF37" s="13">
        <v>363000</v>
      </c>
      <c r="AG37" s="13">
        <v>331000</v>
      </c>
      <c r="AH37" s="13">
        <v>2468000</v>
      </c>
    </row>
    <row r="40" spans="2:34">
      <c r="B40" s="1" t="s">
        <v>155</v>
      </c>
    </row>
    <row r="41" spans="2:34" ht="15.75" thickBot="1">
      <c r="B41" s="1" t="s">
        <v>21</v>
      </c>
    </row>
    <row r="42" spans="2:34" ht="15.75" thickBot="1">
      <c r="B42" s="80" t="s">
        <v>33</v>
      </c>
      <c r="C42" s="79">
        <v>2004</v>
      </c>
      <c r="D42" s="79"/>
      <c r="E42" s="79"/>
      <c r="F42" s="79"/>
      <c r="G42" s="79">
        <v>2007</v>
      </c>
      <c r="H42" s="79"/>
      <c r="I42" s="79"/>
      <c r="J42" s="79"/>
      <c r="K42" s="79">
        <v>2008</v>
      </c>
      <c r="L42" s="79"/>
      <c r="M42" s="79"/>
      <c r="N42" s="79"/>
      <c r="O42" s="79">
        <v>2009</v>
      </c>
      <c r="P42" s="79"/>
      <c r="Q42" s="79"/>
      <c r="R42" s="79"/>
      <c r="S42" s="79">
        <v>2010</v>
      </c>
      <c r="T42" s="79"/>
      <c r="U42" s="79"/>
      <c r="V42" s="79"/>
      <c r="W42" s="79">
        <v>2011</v>
      </c>
      <c r="X42" s="79"/>
      <c r="Y42" s="79"/>
      <c r="Z42" s="79"/>
      <c r="AA42" s="79">
        <v>2012</v>
      </c>
      <c r="AB42" s="79"/>
      <c r="AC42" s="79"/>
      <c r="AD42" s="79"/>
      <c r="AE42" s="79">
        <v>2013</v>
      </c>
      <c r="AF42" s="79"/>
      <c r="AG42" s="79"/>
      <c r="AH42" s="79"/>
    </row>
    <row r="43" spans="2:34" ht="15.75" thickBot="1">
      <c r="B43" s="81"/>
      <c r="C43" s="10" t="s">
        <v>2</v>
      </c>
      <c r="D43" s="10" t="s">
        <v>3</v>
      </c>
      <c r="E43" s="10" t="s">
        <v>4</v>
      </c>
      <c r="F43" s="10" t="s">
        <v>5</v>
      </c>
      <c r="G43" s="10" t="s">
        <v>2</v>
      </c>
      <c r="H43" s="10" t="s">
        <v>3</v>
      </c>
      <c r="I43" s="10" t="s">
        <v>4</v>
      </c>
      <c r="J43" s="10" t="s">
        <v>5</v>
      </c>
      <c r="K43" s="10" t="s">
        <v>2</v>
      </c>
      <c r="L43" s="10" t="s">
        <v>3</v>
      </c>
      <c r="M43" s="10" t="s">
        <v>4</v>
      </c>
      <c r="N43" s="10" t="s">
        <v>5</v>
      </c>
      <c r="O43" s="10" t="s">
        <v>2</v>
      </c>
      <c r="P43" s="10" t="s">
        <v>3</v>
      </c>
      <c r="Q43" s="10" t="s">
        <v>4</v>
      </c>
      <c r="R43" s="10" t="s">
        <v>5</v>
      </c>
      <c r="S43" s="10" t="s">
        <v>2</v>
      </c>
      <c r="T43" s="10" t="s">
        <v>3</v>
      </c>
      <c r="U43" s="10" t="s">
        <v>4</v>
      </c>
      <c r="V43" s="10" t="s">
        <v>5</v>
      </c>
      <c r="W43" s="10" t="s">
        <v>2</v>
      </c>
      <c r="X43" s="10" t="s">
        <v>3</v>
      </c>
      <c r="Y43" s="10" t="s">
        <v>4</v>
      </c>
      <c r="Z43" s="10" t="s">
        <v>5</v>
      </c>
      <c r="AA43" s="10" t="s">
        <v>2</v>
      </c>
      <c r="AB43" s="10" t="s">
        <v>3</v>
      </c>
      <c r="AC43" s="10" t="s">
        <v>4</v>
      </c>
      <c r="AD43" s="10" t="s">
        <v>5</v>
      </c>
      <c r="AE43" s="10" t="s">
        <v>2</v>
      </c>
      <c r="AF43" s="10" t="s">
        <v>3</v>
      </c>
      <c r="AG43" s="10" t="s">
        <v>4</v>
      </c>
      <c r="AH43" s="10" t="s">
        <v>5</v>
      </c>
    </row>
    <row r="44" spans="2:34">
      <c r="B44" s="2" t="s">
        <v>6</v>
      </c>
      <c r="C44" s="14">
        <v>19.899999999999999</v>
      </c>
      <c r="D44" s="14">
        <v>86.3</v>
      </c>
      <c r="E44" s="14">
        <v>31.4</v>
      </c>
      <c r="F44" s="14">
        <v>11.1</v>
      </c>
      <c r="G44" s="14">
        <f>G45+G46+G47+G48+G49</f>
        <v>17.600000000000001</v>
      </c>
      <c r="H44" s="14">
        <f>H45+H46+H47+H48+H49</f>
        <v>83.7</v>
      </c>
      <c r="I44" s="14">
        <f>I45+I46+I47+I49</f>
        <v>25</v>
      </c>
      <c r="J44" s="14">
        <f>J45+J46+J49</f>
        <v>9.1999999999999993</v>
      </c>
      <c r="K44" s="14">
        <v>16.34700322150594</v>
      </c>
      <c r="L44" s="14">
        <v>81.828416758198657</v>
      </c>
      <c r="M44" s="14">
        <v>31.156439016644295</v>
      </c>
      <c r="N44" s="14">
        <v>7.2889089830468619</v>
      </c>
      <c r="O44" s="14">
        <v>16.8</v>
      </c>
      <c r="P44" s="14">
        <v>78.7</v>
      </c>
      <c r="Q44" s="14">
        <v>36.5</v>
      </c>
      <c r="R44" s="14">
        <v>7.5</v>
      </c>
      <c r="S44" s="14">
        <v>18.92166885039763</v>
      </c>
      <c r="T44" s="14">
        <v>81.086444656481632</v>
      </c>
      <c r="U44" s="14">
        <v>38.345816679541869</v>
      </c>
      <c r="V44" s="14">
        <v>9.1430380562393143</v>
      </c>
      <c r="W44" s="14">
        <v>19.075402770112223</v>
      </c>
      <c r="X44" s="14">
        <v>77.533806399785774</v>
      </c>
      <c r="Y44" s="14">
        <v>37.477791072917796</v>
      </c>
      <c r="Z44" s="14">
        <v>9.0077060937825504</v>
      </c>
      <c r="AA44" s="14">
        <v>19.804921156769655</v>
      </c>
      <c r="AB44" s="14">
        <v>75.222115235662372</v>
      </c>
      <c r="AC44" s="14">
        <v>43.328580107750938</v>
      </c>
      <c r="AD44" s="14">
        <v>8.0784815308348819</v>
      </c>
      <c r="AE44" s="14">
        <v>22.147495449779349</v>
      </c>
      <c r="AF44" s="14">
        <v>82.154276633774074</v>
      </c>
      <c r="AG44" s="14">
        <v>45.594754201255924</v>
      </c>
      <c r="AH44" s="14">
        <v>10.17072975055855</v>
      </c>
    </row>
    <row r="45" spans="2:34">
      <c r="B45" s="2" t="s">
        <v>34</v>
      </c>
      <c r="C45" s="14">
        <v>4.4590958092661515</v>
      </c>
      <c r="D45" s="14">
        <v>13.165180354052975</v>
      </c>
      <c r="E45" s="14">
        <v>8.0244930217785502</v>
      </c>
      <c r="F45" s="14">
        <v>3.0476587177618106</v>
      </c>
      <c r="G45" s="14">
        <v>6</v>
      </c>
      <c r="H45" s="14">
        <v>8.6</v>
      </c>
      <c r="I45" s="14">
        <v>7</v>
      </c>
      <c r="J45" s="14">
        <v>5.6</v>
      </c>
      <c r="K45" s="14">
        <v>4.739432859360579</v>
      </c>
      <c r="L45" s="14">
        <v>7.3807469009885454</v>
      </c>
      <c r="M45" s="14">
        <v>8.7685678402840939</v>
      </c>
      <c r="N45" s="14">
        <v>3.9598703404130395</v>
      </c>
      <c r="O45" s="14">
        <v>7.2108621305701597</v>
      </c>
      <c r="P45" s="14">
        <v>18.105495867294447</v>
      </c>
      <c r="Q45" s="14">
        <v>17.050291493994521</v>
      </c>
      <c r="R45" s="14">
        <v>4.8491928809677072</v>
      </c>
      <c r="S45" s="14">
        <v>8.9379731274249856</v>
      </c>
      <c r="T45" s="14">
        <v>17.519310097121899</v>
      </c>
      <c r="U45" s="14">
        <v>22.488160413797736</v>
      </c>
      <c r="V45" s="14">
        <v>6.2073344162535316</v>
      </c>
      <c r="W45" s="14">
        <v>8.4603406134195378</v>
      </c>
      <c r="X45" s="14">
        <v>14.944872916582339</v>
      </c>
      <c r="Y45" s="14">
        <v>19.093908738203311</v>
      </c>
      <c r="Z45" s="14">
        <v>6.2661818049553109</v>
      </c>
      <c r="AA45" s="14">
        <v>8.8674708332278982</v>
      </c>
      <c r="AB45" s="14">
        <v>24.041601234429152</v>
      </c>
      <c r="AC45" s="14">
        <v>16.972781088856866</v>
      </c>
      <c r="AD45" s="14">
        <v>5.3751372670918229</v>
      </c>
      <c r="AE45" s="44">
        <v>8.5512527494210246</v>
      </c>
      <c r="AF45" s="43">
        <v>12.252238357922451</v>
      </c>
      <c r="AG45" s="43">
        <v>18.436339166357364</v>
      </c>
      <c r="AH45" s="43">
        <v>6.6794327700958753</v>
      </c>
    </row>
    <row r="46" spans="2:34">
      <c r="B46" s="2" t="s">
        <v>35</v>
      </c>
      <c r="C46" s="14">
        <v>8.2087325402299793</v>
      </c>
      <c r="D46" s="14">
        <v>15.712764541461466</v>
      </c>
      <c r="E46" s="14">
        <v>11.395607358247375</v>
      </c>
      <c r="F46" s="14">
        <v>6.9773238301302438</v>
      </c>
      <c r="G46" s="14">
        <v>2.4</v>
      </c>
      <c r="H46" s="14">
        <v>4.0999999999999996</v>
      </c>
      <c r="I46" s="14">
        <v>3.6</v>
      </c>
      <c r="J46" s="14">
        <v>2</v>
      </c>
      <c r="K46" s="14">
        <v>1.6895755462591988</v>
      </c>
      <c r="L46" s="14">
        <v>4.5743762749097758</v>
      </c>
      <c r="M46" s="14">
        <v>5.8485990212636958</v>
      </c>
      <c r="N46" s="14">
        <v>0.86734458315801766</v>
      </c>
      <c r="O46" s="14">
        <v>1.2993721606860293</v>
      </c>
      <c r="P46" s="14">
        <v>2.05965936255742</v>
      </c>
      <c r="Q46" s="14">
        <v>2.1359837044321135</v>
      </c>
      <c r="R46" s="14">
        <v>1.1167584829004455</v>
      </c>
      <c r="S46" s="14">
        <v>1.0782900118134018</v>
      </c>
      <c r="T46" s="14">
        <v>1.940623945608835</v>
      </c>
      <c r="U46" s="14">
        <v>0.85648070399355125</v>
      </c>
      <c r="V46" s="14">
        <v>1.0050506408131203</v>
      </c>
      <c r="W46" s="14">
        <v>0.69988698783148051</v>
      </c>
      <c r="X46" s="14">
        <v>1.499842760931229</v>
      </c>
      <c r="Y46" s="14">
        <v>2.6383710926297677</v>
      </c>
      <c r="Z46" s="14">
        <v>0.35062644044930441</v>
      </c>
      <c r="AA46" s="14">
        <v>0.249152783211774</v>
      </c>
      <c r="AB46" s="14" t="s">
        <v>11</v>
      </c>
      <c r="AC46" s="14">
        <v>0.37783122367106342</v>
      </c>
      <c r="AD46" s="14">
        <v>0.2622194252150199</v>
      </c>
      <c r="AE46" s="44">
        <v>0.50109344426722791</v>
      </c>
      <c r="AF46" s="43">
        <v>0.15285003346176407</v>
      </c>
      <c r="AG46" s="43">
        <v>3.0157911095419583</v>
      </c>
      <c r="AH46" s="43">
        <v>0.21466826904765571</v>
      </c>
    </row>
    <row r="47" spans="2:34">
      <c r="B47" s="2" t="s">
        <v>36</v>
      </c>
      <c r="C47" s="14">
        <v>9.2436651132173905E-2</v>
      </c>
      <c r="D47" s="14">
        <v>0.32831980123341764</v>
      </c>
      <c r="E47" s="14">
        <v>0.31724224529214723</v>
      </c>
      <c r="F47" s="14">
        <v>3.741114852225963E-2</v>
      </c>
      <c r="G47" s="14">
        <v>0.1</v>
      </c>
      <c r="H47" s="14">
        <v>1</v>
      </c>
      <c r="I47" s="14">
        <v>0.3</v>
      </c>
      <c r="J47" s="14" t="s">
        <v>11</v>
      </c>
      <c r="K47" s="14">
        <v>7.9246924363566923E-2</v>
      </c>
      <c r="L47" s="14">
        <v>0.17927192844814061</v>
      </c>
      <c r="M47" s="14" t="s">
        <v>11</v>
      </c>
      <c r="N47" s="14">
        <v>7.7705154238633223E-2</v>
      </c>
      <c r="O47" s="14">
        <v>5.083967127762748E-2</v>
      </c>
      <c r="P47" s="14">
        <v>0.10135742452696681</v>
      </c>
      <c r="Q47" s="14">
        <v>0.25461824822645218</v>
      </c>
      <c r="R47" s="14">
        <v>2.1024384942694967E-2</v>
      </c>
      <c r="S47" s="14">
        <v>4.8988250361841137E-2</v>
      </c>
      <c r="T47" s="14" t="s">
        <v>11</v>
      </c>
      <c r="U47" s="14">
        <v>0.15215127800356026</v>
      </c>
      <c r="V47" s="14">
        <v>4.164421249983466E-2</v>
      </c>
      <c r="W47" s="14">
        <v>0.17497174695787013</v>
      </c>
      <c r="X47" s="14" t="s">
        <v>11</v>
      </c>
      <c r="Y47" s="14">
        <v>1.0020799752117058</v>
      </c>
      <c r="Z47" s="14">
        <v>9.4486861118367321E-2</v>
      </c>
      <c r="AA47" s="14">
        <v>4.8824861814286448E-2</v>
      </c>
      <c r="AB47" s="14" t="s">
        <v>11</v>
      </c>
      <c r="AC47" s="14">
        <v>0.1094580820734775</v>
      </c>
      <c r="AD47" s="14">
        <v>4.5394747458276326E-2</v>
      </c>
      <c r="AE47" s="44">
        <v>2.7889469164112769E-2</v>
      </c>
      <c r="AF47" s="43" t="s">
        <v>11</v>
      </c>
      <c r="AG47" s="43">
        <v>0.26615246734200593</v>
      </c>
      <c r="AH47" s="43" t="s">
        <v>11</v>
      </c>
    </row>
    <row r="48" spans="2:34">
      <c r="B48" s="2" t="s">
        <v>37</v>
      </c>
      <c r="C48" s="14">
        <v>3.7776089330530664E-2</v>
      </c>
      <c r="D48" s="14">
        <v>0.22449975597852609</v>
      </c>
      <c r="E48" s="14">
        <v>0.17136251666537405</v>
      </c>
      <c r="F48" s="14" t="s">
        <v>11</v>
      </c>
      <c r="G48" s="14">
        <v>0</v>
      </c>
      <c r="H48" s="14">
        <v>0</v>
      </c>
      <c r="I48" s="14" t="s">
        <v>11</v>
      </c>
      <c r="J48" s="14" t="s">
        <v>11</v>
      </c>
      <c r="K48" s="14" t="s">
        <v>11</v>
      </c>
      <c r="L48" s="14" t="s">
        <v>11</v>
      </c>
      <c r="M48" s="14" t="s">
        <v>11</v>
      </c>
      <c r="N48" s="14" t="s">
        <v>11</v>
      </c>
      <c r="O48" s="14" t="s">
        <v>11</v>
      </c>
      <c r="P48" s="14">
        <v>5.4312280312563355E-2</v>
      </c>
      <c r="Q48" s="14" t="s">
        <v>11</v>
      </c>
      <c r="R48" s="14">
        <v>4.4013275039081118E-2</v>
      </c>
      <c r="S48" s="14">
        <v>2.7082377736777113E-2</v>
      </c>
      <c r="T48" s="14">
        <v>0.28661299626677506</v>
      </c>
      <c r="U48" s="14" t="s">
        <v>11</v>
      </c>
      <c r="V48" s="14" t="s">
        <v>11</v>
      </c>
      <c r="W48" s="14">
        <v>3.3115193566190963E-2</v>
      </c>
      <c r="X48" s="14" t="s">
        <v>11</v>
      </c>
      <c r="Y48" s="14" t="s">
        <v>11</v>
      </c>
      <c r="Z48" s="14">
        <v>4.1663497815972991E-2</v>
      </c>
      <c r="AA48" s="14" t="s">
        <v>11</v>
      </c>
      <c r="AB48" s="14" t="s">
        <v>11</v>
      </c>
      <c r="AC48" s="14" t="s">
        <v>11</v>
      </c>
      <c r="AD48" s="14" t="s">
        <v>11</v>
      </c>
      <c r="AE48" s="44" t="s">
        <v>11</v>
      </c>
      <c r="AF48" s="43" t="s">
        <v>11</v>
      </c>
      <c r="AG48" s="43" t="s">
        <v>11</v>
      </c>
      <c r="AH48" s="43" t="s">
        <v>11</v>
      </c>
    </row>
    <row r="49" spans="2:34">
      <c r="B49" s="2" t="s">
        <v>38</v>
      </c>
      <c r="C49" s="14">
        <v>7.1226018894269352</v>
      </c>
      <c r="D49" s="14">
        <v>56.870757353919878</v>
      </c>
      <c r="E49" s="14">
        <v>11.530038298045211</v>
      </c>
      <c r="F49" s="14">
        <v>1.1415221323583293</v>
      </c>
      <c r="G49" s="14">
        <v>9.1</v>
      </c>
      <c r="H49" s="14">
        <v>70</v>
      </c>
      <c r="I49" s="14">
        <v>14.1</v>
      </c>
      <c r="J49" s="14">
        <v>1.6</v>
      </c>
      <c r="K49" s="14">
        <v>9.8387478915225959</v>
      </c>
      <c r="L49" s="14">
        <v>69.69402165385219</v>
      </c>
      <c r="M49" s="14">
        <v>16.539272155096501</v>
      </c>
      <c r="N49" s="14">
        <v>2.3839889052371706</v>
      </c>
      <c r="O49" s="14">
        <v>8.1778027325472582</v>
      </c>
      <c r="P49" s="14">
        <v>58.316854783496716</v>
      </c>
      <c r="Q49" s="14">
        <v>16.999719041932991</v>
      </c>
      <c r="R49" s="14">
        <v>1.6485960057848408</v>
      </c>
      <c r="S49" s="14">
        <v>8.8293350830606236</v>
      </c>
      <c r="T49" s="14">
        <v>61.33989761748412</v>
      </c>
      <c r="U49" s="14">
        <v>14.848688408961138</v>
      </c>
      <c r="V49" s="14">
        <v>1.889008786672828</v>
      </c>
      <c r="W49" s="14">
        <v>9.7070882283371454</v>
      </c>
      <c r="X49" s="14">
        <v>61.089090722272211</v>
      </c>
      <c r="Y49" s="14">
        <v>14.743431266873017</v>
      </c>
      <c r="Z49" s="14">
        <v>2.2547474894435942</v>
      </c>
      <c r="AA49" s="14">
        <v>10.639505120284346</v>
      </c>
      <c r="AB49" s="14">
        <v>51.180817748564031</v>
      </c>
      <c r="AC49" s="14">
        <v>25.868509713149528</v>
      </c>
      <c r="AD49" s="14">
        <v>2.3957725557540073</v>
      </c>
      <c r="AE49" s="44">
        <v>13.067259786926986</v>
      </c>
      <c r="AF49" s="43">
        <v>69.748912836924163</v>
      </c>
      <c r="AG49" s="43">
        <v>23.876471458014599</v>
      </c>
      <c r="AH49" s="43">
        <v>3.2766287114150194</v>
      </c>
    </row>
    <row r="50" spans="2:34">
      <c r="B50" s="2" t="s">
        <v>13</v>
      </c>
      <c r="C50" s="14">
        <v>80.099999999999994</v>
      </c>
      <c r="D50" s="14">
        <v>13.7</v>
      </c>
      <c r="E50" s="14">
        <v>68.5</v>
      </c>
      <c r="F50" s="14">
        <v>88.7</v>
      </c>
      <c r="G50" s="14">
        <f>G51+G52+G53+G54</f>
        <v>82.4</v>
      </c>
      <c r="H50" s="14">
        <f>H51+H52+H53</f>
        <v>16.100000000000001</v>
      </c>
      <c r="I50" s="14">
        <f>I51+I52+I53+I54</f>
        <v>75</v>
      </c>
      <c r="J50" s="14">
        <f>J51+J52+J53+J54</f>
        <v>90.8</v>
      </c>
      <c r="K50" s="14">
        <v>83.652996778494057</v>
      </c>
      <c r="L50" s="14">
        <v>18.171583241801351</v>
      </c>
      <c r="M50" s="14">
        <v>68.843560983355715</v>
      </c>
      <c r="N50" s="14">
        <v>92.711091016953134</v>
      </c>
      <c r="O50" s="14">
        <v>83.3</v>
      </c>
      <c r="P50" s="14">
        <v>21.4</v>
      </c>
      <c r="Q50" s="14">
        <v>63.6</v>
      </c>
      <c r="R50" s="14">
        <v>92.3</v>
      </c>
      <c r="S50" s="14">
        <v>81.078331149602363</v>
      </c>
      <c r="T50" s="14">
        <v>18.913555343518375</v>
      </c>
      <c r="U50" s="14">
        <v>61.654183320458131</v>
      </c>
      <c r="V50" s="14">
        <v>90.85696194376068</v>
      </c>
      <c r="W50" s="14">
        <v>80.92459722988778</v>
      </c>
      <c r="X50" s="14">
        <v>22.466193600214218</v>
      </c>
      <c r="Y50" s="14">
        <v>62.522208927082204</v>
      </c>
      <c r="Z50" s="14">
        <v>90.992293906217441</v>
      </c>
      <c r="AA50" s="14">
        <v>80.154948375413554</v>
      </c>
      <c r="AB50" s="14">
        <v>24.777884764337632</v>
      </c>
      <c r="AC50" s="14">
        <v>56.671419892249062</v>
      </c>
      <c r="AD50" s="14">
        <v>91.868989654753619</v>
      </c>
      <c r="AE50" s="14">
        <v>77.852504550220644</v>
      </c>
      <c r="AF50" s="14">
        <v>17.845723366225926</v>
      </c>
      <c r="AG50" s="14">
        <v>54.405245798744076</v>
      </c>
      <c r="AH50" s="14">
        <v>89.82927024944145</v>
      </c>
    </row>
    <row r="51" spans="2:34">
      <c r="B51" s="2" t="s">
        <v>39</v>
      </c>
      <c r="C51" s="14">
        <v>7.2789972335141995</v>
      </c>
      <c r="D51" s="14">
        <v>2.5520209414792139</v>
      </c>
      <c r="E51" s="14">
        <v>6.9098980319162688</v>
      </c>
      <c r="F51" s="14">
        <v>7.8408174914475035</v>
      </c>
      <c r="G51" s="14">
        <v>7</v>
      </c>
      <c r="H51" s="14">
        <v>0.9</v>
      </c>
      <c r="I51" s="14">
        <v>5</v>
      </c>
      <c r="J51" s="14">
        <v>8</v>
      </c>
      <c r="K51" s="14">
        <v>5.9819935145533565</v>
      </c>
      <c r="L51" s="14">
        <v>1.3537580417385846</v>
      </c>
      <c r="M51" s="14">
        <v>5.1946645879346933</v>
      </c>
      <c r="N51" s="14">
        <v>6.59091285262416</v>
      </c>
      <c r="O51" s="14">
        <v>7.7777210623925956</v>
      </c>
      <c r="P51" s="14">
        <v>2.1724912125025342</v>
      </c>
      <c r="Q51" s="14">
        <v>9.5820748753248566</v>
      </c>
      <c r="R51" s="14">
        <v>8.175559883968802</v>
      </c>
      <c r="S51" s="14">
        <v>7.0950344631827074</v>
      </c>
      <c r="T51" s="14">
        <v>2.5145755406645791</v>
      </c>
      <c r="U51" s="14">
        <v>10.503140429247976</v>
      </c>
      <c r="V51" s="14">
        <v>7.2007792929273533</v>
      </c>
      <c r="W51" s="14">
        <v>6.4984953612447107</v>
      </c>
      <c r="X51" s="14">
        <v>2.1437445316610981</v>
      </c>
      <c r="Y51" s="14">
        <v>10.027722015103718</v>
      </c>
      <c r="Z51" s="14">
        <v>6.6340440376558663</v>
      </c>
      <c r="AA51" s="14">
        <v>6.0162935538854532</v>
      </c>
      <c r="AB51" s="14">
        <v>1.3741529246311748</v>
      </c>
      <c r="AC51" s="14">
        <v>9.1091216742065555</v>
      </c>
      <c r="AD51" s="14">
        <v>6.1421343939312871</v>
      </c>
      <c r="AE51" s="44">
        <v>5.305133559568997</v>
      </c>
      <c r="AF51" s="43">
        <v>0.34480764305248401</v>
      </c>
      <c r="AG51" s="43">
        <v>4.2548183554674415</v>
      </c>
      <c r="AH51" s="43">
        <v>6.1759469431449183</v>
      </c>
    </row>
    <row r="52" spans="2:34">
      <c r="B52" s="2" t="s">
        <v>40</v>
      </c>
      <c r="C52" s="14">
        <v>71.421707595950679</v>
      </c>
      <c r="D52" s="14">
        <v>8.4280580327432446</v>
      </c>
      <c r="E52" s="14">
        <v>60.233924607878983</v>
      </c>
      <c r="F52" s="14">
        <v>79.727110740856446</v>
      </c>
      <c r="G52" s="14">
        <v>46.6</v>
      </c>
      <c r="H52" s="14">
        <v>15</v>
      </c>
      <c r="I52" s="14">
        <v>55.2</v>
      </c>
      <c r="J52" s="14">
        <v>49.1</v>
      </c>
      <c r="K52" s="14">
        <v>48.291470258533806</v>
      </c>
      <c r="L52" s="14">
        <v>16.286285893613684</v>
      </c>
      <c r="M52" s="14">
        <v>57.043869906023993</v>
      </c>
      <c r="N52" s="14">
        <v>50.78876829490325</v>
      </c>
      <c r="O52" s="14">
        <v>50.20131693124393</v>
      </c>
      <c r="P52" s="14">
        <v>18.303238465333848</v>
      </c>
      <c r="Q52" s="14">
        <v>45.660251457469975</v>
      </c>
      <c r="R52" s="14">
        <v>54.22761509074342</v>
      </c>
      <c r="S52" s="14">
        <v>47.693575580059964</v>
      </c>
      <c r="T52" s="14">
        <v>15.78258046024968</v>
      </c>
      <c r="U52" s="14">
        <v>41.449971450643204</v>
      </c>
      <c r="V52" s="14">
        <v>52.239763140007753</v>
      </c>
      <c r="W52" s="14">
        <v>48.937389944545188</v>
      </c>
      <c r="X52" s="14">
        <v>19.361266879847555</v>
      </c>
      <c r="Y52" s="14">
        <v>43.913847492657453</v>
      </c>
      <c r="Z52" s="14">
        <v>53.493451225601227</v>
      </c>
      <c r="AA52" s="14">
        <v>49.556391255515912</v>
      </c>
      <c r="AB52" s="14">
        <v>22.309026459429987</v>
      </c>
      <c r="AC52" s="14">
        <v>38.926407013350875</v>
      </c>
      <c r="AD52" s="14">
        <v>55.163705604234238</v>
      </c>
      <c r="AE52" s="44">
        <v>51.436434144805155</v>
      </c>
      <c r="AF52" s="43">
        <v>16.238457068418981</v>
      </c>
      <c r="AG52" s="43">
        <v>42.956163300532005</v>
      </c>
      <c r="AH52" s="43">
        <v>57.753584490075752</v>
      </c>
    </row>
    <row r="53" spans="2:34">
      <c r="B53" s="2" t="s">
        <v>41</v>
      </c>
      <c r="C53" s="14" t="s">
        <v>31</v>
      </c>
      <c r="D53" s="14" t="s">
        <v>31</v>
      </c>
      <c r="E53" s="14" t="s">
        <v>31</v>
      </c>
      <c r="F53" s="14" t="s">
        <v>31</v>
      </c>
      <c r="G53" s="14">
        <v>28.6</v>
      </c>
      <c r="H53" s="14">
        <v>0.2</v>
      </c>
      <c r="I53" s="14">
        <v>14.3</v>
      </c>
      <c r="J53" s="14">
        <v>33.5</v>
      </c>
      <c r="K53" s="14">
        <v>29.151905851400521</v>
      </c>
      <c r="L53" s="14">
        <v>0.53153930644908209</v>
      </c>
      <c r="M53" s="14">
        <v>6.605026489397023</v>
      </c>
      <c r="N53" s="14">
        <v>35.050991829634064</v>
      </c>
      <c r="O53" s="14">
        <v>25.155564630017185</v>
      </c>
      <c r="P53" s="14">
        <v>0.66092690408527799</v>
      </c>
      <c r="Q53" s="14">
        <v>8.2320713633490215</v>
      </c>
      <c r="R53" s="14">
        <v>29.846517810120126</v>
      </c>
      <c r="S53" s="14">
        <v>26.184271240640296</v>
      </c>
      <c r="T53" s="14">
        <v>0.61639934260411489</v>
      </c>
      <c r="U53" s="14">
        <v>9.701071440566956</v>
      </c>
      <c r="V53" s="14">
        <v>31.28521464050079</v>
      </c>
      <c r="W53" s="14">
        <v>25.356809640200794</v>
      </c>
      <c r="X53" s="14">
        <v>0.81452951268343265</v>
      </c>
      <c r="Y53" s="14">
        <v>8.5806394193210256</v>
      </c>
      <c r="Z53" s="14">
        <v>30.718315075242291</v>
      </c>
      <c r="AA53" s="14">
        <v>24.541808680508918</v>
      </c>
      <c r="AB53" s="14">
        <v>1.0947053802764708</v>
      </c>
      <c r="AC53" s="14">
        <v>8.5266841732651137</v>
      </c>
      <c r="AD53" s="14">
        <v>30.528668332980875</v>
      </c>
      <c r="AE53" s="44">
        <v>21.079189649655145</v>
      </c>
      <c r="AF53" s="44">
        <v>1.2627340602201591</v>
      </c>
      <c r="AG53" s="44">
        <v>7.194264142744629</v>
      </c>
      <c r="AH53" s="44">
        <v>25.859058004192882</v>
      </c>
    </row>
    <row r="54" spans="2:34">
      <c r="B54" s="2" t="s">
        <v>32</v>
      </c>
      <c r="C54" s="14">
        <v>1.3786521911493463</v>
      </c>
      <c r="D54" s="14">
        <v>2.7179555437242113</v>
      </c>
      <c r="E54" s="14">
        <v>1.4170646044074144</v>
      </c>
      <c r="F54" s="14">
        <v>1.2281559389234076</v>
      </c>
      <c r="G54" s="14">
        <v>0.2</v>
      </c>
      <c r="H54" s="14" t="s">
        <v>11</v>
      </c>
      <c r="I54" s="14">
        <v>0.5</v>
      </c>
      <c r="J54" s="14">
        <v>0.2</v>
      </c>
      <c r="K54" s="14">
        <v>0.22762715400637229</v>
      </c>
      <c r="L54" s="14" t="s">
        <v>11</v>
      </c>
      <c r="M54" s="14" t="s">
        <v>11</v>
      </c>
      <c r="N54" s="14">
        <v>0.28037448309085317</v>
      </c>
      <c r="O54" s="14">
        <v>8.5889779320436246E-2</v>
      </c>
      <c r="P54" s="14">
        <v>0.22566369989022803</v>
      </c>
      <c r="Q54" s="14">
        <v>8.4989815270070948E-2</v>
      </c>
      <c r="R54" s="14">
        <v>7.068038755088904E-2</v>
      </c>
      <c r="S54" s="14">
        <v>0.10541558422859447</v>
      </c>
      <c r="T54" s="14" t="s">
        <v>11</v>
      </c>
      <c r="U54" s="14" t="s">
        <v>11</v>
      </c>
      <c r="V54" s="14">
        <v>0.13120487032478645</v>
      </c>
      <c r="W54" s="14">
        <v>0.13190228389708009</v>
      </c>
      <c r="X54" s="14">
        <v>0.14665267602213178</v>
      </c>
      <c r="Y54" s="14" t="s">
        <v>11</v>
      </c>
      <c r="Z54" s="14">
        <v>0.14648356771806378</v>
      </c>
      <c r="AA54" s="14">
        <v>4.0454885503265911E-2</v>
      </c>
      <c r="AB54" s="14" t="s">
        <v>11</v>
      </c>
      <c r="AC54" s="14">
        <v>0.1094580820734775</v>
      </c>
      <c r="AD54" s="14">
        <v>3.4438858922976705E-2</v>
      </c>
      <c r="AE54" s="44">
        <v>3.1747196191348324E-2</v>
      </c>
      <c r="AF54" s="44" t="s">
        <v>11</v>
      </c>
      <c r="AG54" s="44" t="s">
        <v>11</v>
      </c>
      <c r="AH54" s="44">
        <v>4.0680812027906063E-2</v>
      </c>
    </row>
    <row r="55" spans="2:34">
      <c r="B55" s="2" t="s">
        <v>19</v>
      </c>
      <c r="C55" s="12">
        <v>100</v>
      </c>
      <c r="D55" s="12">
        <v>100</v>
      </c>
      <c r="E55" s="12">
        <v>100</v>
      </c>
      <c r="F55" s="12">
        <v>100</v>
      </c>
      <c r="G55" s="12">
        <f>G44+G50</f>
        <v>100</v>
      </c>
      <c r="H55" s="12">
        <f>H44+H50</f>
        <v>99.800000000000011</v>
      </c>
      <c r="I55" s="12">
        <f>I44+I50</f>
        <v>100</v>
      </c>
      <c r="J55" s="12">
        <f>J44+J50</f>
        <v>100</v>
      </c>
      <c r="K55" s="12">
        <v>100</v>
      </c>
      <c r="L55" s="12">
        <v>100</v>
      </c>
      <c r="M55" s="12">
        <v>100</v>
      </c>
      <c r="N55" s="12">
        <v>100</v>
      </c>
      <c r="O55" s="12">
        <v>100</v>
      </c>
      <c r="P55" s="12">
        <v>100</v>
      </c>
      <c r="Q55" s="12">
        <v>100</v>
      </c>
      <c r="R55" s="12">
        <v>100</v>
      </c>
      <c r="S55" s="12">
        <v>100</v>
      </c>
      <c r="T55" s="12">
        <v>100</v>
      </c>
      <c r="U55" s="12">
        <v>100</v>
      </c>
      <c r="V55" s="12">
        <v>100</v>
      </c>
      <c r="W55" s="12">
        <v>100</v>
      </c>
      <c r="X55" s="12">
        <v>100</v>
      </c>
      <c r="Y55" s="12">
        <v>100</v>
      </c>
      <c r="Z55" s="12">
        <v>99.999999999999986</v>
      </c>
      <c r="AA55" s="12">
        <v>99.959869532183205</v>
      </c>
      <c r="AB55" s="12">
        <v>100</v>
      </c>
      <c r="AC55" s="12">
        <v>100</v>
      </c>
      <c r="AD55" s="12">
        <v>99.947471185588498</v>
      </c>
      <c r="AE55" s="45">
        <v>99.959869532183205</v>
      </c>
      <c r="AF55" s="45">
        <v>100</v>
      </c>
      <c r="AG55" s="45">
        <v>100</v>
      </c>
      <c r="AH55" s="45">
        <v>99.947471185588498</v>
      </c>
    </row>
    <row r="56" spans="2:34" ht="15.75" thickBot="1">
      <c r="B56" s="8" t="s">
        <v>20</v>
      </c>
      <c r="C56" s="13">
        <v>2570000</v>
      </c>
      <c r="D56" s="13">
        <v>225000</v>
      </c>
      <c r="E56" s="13">
        <v>271000</v>
      </c>
      <c r="F56" s="13">
        <v>2074000</v>
      </c>
      <c r="G56" s="13">
        <v>2799000</v>
      </c>
      <c r="H56" s="13">
        <v>255000</v>
      </c>
      <c r="I56" s="13">
        <v>274000</v>
      </c>
      <c r="J56" s="13">
        <v>2270000</v>
      </c>
      <c r="K56" s="13">
        <v>2828000</v>
      </c>
      <c r="L56" s="13">
        <v>255000</v>
      </c>
      <c r="M56" s="13">
        <v>277000</v>
      </c>
      <c r="N56" s="13">
        <v>2296000</v>
      </c>
      <c r="O56" s="13">
        <v>2939000</v>
      </c>
      <c r="P56" s="13">
        <v>261000</v>
      </c>
      <c r="Q56" s="13">
        <v>285000</v>
      </c>
      <c r="R56" s="13">
        <v>2392000</v>
      </c>
      <c r="S56" s="13">
        <v>2917000</v>
      </c>
      <c r="T56" s="13">
        <v>276000</v>
      </c>
      <c r="U56" s="13">
        <v>298000</v>
      </c>
      <c r="V56" s="13">
        <v>2344000</v>
      </c>
      <c r="W56" s="13">
        <v>3044000</v>
      </c>
      <c r="X56" s="13">
        <v>321000</v>
      </c>
      <c r="Y56" s="13">
        <v>303000</v>
      </c>
      <c r="Z56" s="13">
        <v>2419000</v>
      </c>
      <c r="AA56" s="13">
        <v>3082000</v>
      </c>
      <c r="AB56" s="13">
        <v>329000</v>
      </c>
      <c r="AC56" s="13">
        <v>398000</v>
      </c>
      <c r="AD56" s="13">
        <v>2355000</v>
      </c>
      <c r="AE56" s="13">
        <v>3162000</v>
      </c>
      <c r="AF56" s="13">
        <v>363000</v>
      </c>
      <c r="AG56" s="13">
        <v>331000</v>
      </c>
      <c r="AH56" s="13">
        <v>2468000</v>
      </c>
    </row>
    <row r="59" spans="2:34">
      <c r="B59" s="1" t="s">
        <v>48</v>
      </c>
    </row>
    <row r="60" spans="2:34" ht="15.75" thickBot="1">
      <c r="B60" s="1" t="s">
        <v>21</v>
      </c>
    </row>
    <row r="61" spans="2:34" ht="15.75" thickBot="1">
      <c r="B61" s="80" t="s">
        <v>42</v>
      </c>
      <c r="C61" s="79">
        <v>2004</v>
      </c>
      <c r="D61" s="79"/>
      <c r="E61" s="79"/>
      <c r="F61" s="79"/>
      <c r="G61" s="79">
        <v>2007</v>
      </c>
      <c r="H61" s="79"/>
      <c r="I61" s="79"/>
      <c r="J61" s="79"/>
      <c r="K61" s="79">
        <v>2008</v>
      </c>
      <c r="L61" s="79"/>
      <c r="M61" s="79"/>
      <c r="N61" s="79"/>
      <c r="O61" s="79">
        <v>2009</v>
      </c>
      <c r="P61" s="79"/>
      <c r="Q61" s="79"/>
      <c r="R61" s="79"/>
      <c r="S61" s="79">
        <v>2010</v>
      </c>
      <c r="T61" s="79"/>
      <c r="U61" s="79"/>
      <c r="V61" s="79"/>
      <c r="W61" s="79">
        <v>2011</v>
      </c>
      <c r="X61" s="79"/>
      <c r="Y61" s="79"/>
      <c r="Z61" s="79"/>
      <c r="AA61" s="79">
        <v>2012</v>
      </c>
      <c r="AB61" s="79"/>
      <c r="AC61" s="79"/>
      <c r="AD61" s="79"/>
      <c r="AE61" s="79">
        <v>2013</v>
      </c>
      <c r="AF61" s="79"/>
      <c r="AG61" s="79"/>
      <c r="AH61" s="79"/>
    </row>
    <row r="62" spans="2:34" ht="15.75" thickBot="1">
      <c r="B62" s="81"/>
      <c r="C62" s="10" t="s">
        <v>2</v>
      </c>
      <c r="D62" s="10" t="s">
        <v>3</v>
      </c>
      <c r="E62" s="10" t="s">
        <v>4</v>
      </c>
      <c r="F62" s="10" t="s">
        <v>5</v>
      </c>
      <c r="G62" s="10" t="s">
        <v>2</v>
      </c>
      <c r="H62" s="10" t="s">
        <v>3</v>
      </c>
      <c r="I62" s="10" t="s">
        <v>4</v>
      </c>
      <c r="J62" s="10" t="s">
        <v>5</v>
      </c>
      <c r="K62" s="10" t="s">
        <v>2</v>
      </c>
      <c r="L62" s="10" t="s">
        <v>3</v>
      </c>
      <c r="M62" s="10" t="s">
        <v>4</v>
      </c>
      <c r="N62" s="10" t="s">
        <v>5</v>
      </c>
      <c r="O62" s="10" t="s">
        <v>2</v>
      </c>
      <c r="P62" s="10" t="s">
        <v>3</v>
      </c>
      <c r="Q62" s="10" t="s">
        <v>4</v>
      </c>
      <c r="R62" s="10" t="s">
        <v>5</v>
      </c>
      <c r="S62" s="10" t="s">
        <v>2</v>
      </c>
      <c r="T62" s="10" t="s">
        <v>3</v>
      </c>
      <c r="U62" s="10" t="s">
        <v>4</v>
      </c>
      <c r="V62" s="10" t="s">
        <v>5</v>
      </c>
      <c r="W62" s="10" t="s">
        <v>2</v>
      </c>
      <c r="X62" s="10" t="s">
        <v>3</v>
      </c>
      <c r="Y62" s="10" t="s">
        <v>4</v>
      </c>
      <c r="Z62" s="10" t="s">
        <v>5</v>
      </c>
      <c r="AA62" s="10" t="s">
        <v>2</v>
      </c>
      <c r="AB62" s="10" t="s">
        <v>3</v>
      </c>
      <c r="AC62" s="10" t="s">
        <v>4</v>
      </c>
      <c r="AD62" s="10" t="s">
        <v>5</v>
      </c>
      <c r="AE62" s="10" t="s">
        <v>2</v>
      </c>
      <c r="AF62" s="10" t="s">
        <v>3</v>
      </c>
      <c r="AG62" s="10" t="s">
        <v>4</v>
      </c>
      <c r="AH62" s="10" t="s">
        <v>5</v>
      </c>
    </row>
    <row r="63" spans="2:34">
      <c r="B63" s="2" t="s">
        <v>43</v>
      </c>
      <c r="C63" s="14">
        <v>94.745738907699135</v>
      </c>
      <c r="D63" s="14">
        <v>85.746483872398954</v>
      </c>
      <c r="E63" s="14">
        <v>96.086292478045053</v>
      </c>
      <c r="F63" s="14">
        <v>94.745738907699135</v>
      </c>
      <c r="G63" s="14">
        <v>93.1</v>
      </c>
      <c r="H63" s="14">
        <v>83.8</v>
      </c>
      <c r="I63" s="14">
        <v>89.8</v>
      </c>
      <c r="J63" s="14">
        <v>94.5</v>
      </c>
      <c r="K63" s="14">
        <v>94.477822530738692</v>
      </c>
      <c r="L63" s="14">
        <v>82.0084732465087</v>
      </c>
      <c r="M63" s="14">
        <v>90.439276485788113</v>
      </c>
      <c r="N63" s="14">
        <v>96.349774245619727</v>
      </c>
      <c r="O63" s="14">
        <v>94.190801898831097</v>
      </c>
      <c r="P63" s="14">
        <v>80.503803772026117</v>
      </c>
      <c r="Q63" s="14">
        <v>85.77790264802978</v>
      </c>
      <c r="R63" s="14">
        <v>96.687760714912685</v>
      </c>
      <c r="S63" s="14">
        <v>93.823675208928549</v>
      </c>
      <c r="T63" s="14">
        <v>79.212938944175775</v>
      </c>
      <c r="U63" s="14">
        <v>82.497229033016495</v>
      </c>
      <c r="V63" s="14">
        <v>96.980879930263015</v>
      </c>
      <c r="W63" s="14">
        <v>92.952015821703597</v>
      </c>
      <c r="X63" s="14">
        <v>79.936294824810773</v>
      </c>
      <c r="Y63" s="14">
        <v>81.72390718893493</v>
      </c>
      <c r="Z63" s="14">
        <v>96.087723155976889</v>
      </c>
      <c r="AA63" s="14">
        <v>93.063398353126061</v>
      </c>
      <c r="AB63" s="14">
        <v>85.995425565197849</v>
      </c>
      <c r="AC63" s="14">
        <v>86.257989686839423</v>
      </c>
      <c r="AD63" s="14">
        <v>95.202637226750369</v>
      </c>
      <c r="AE63" s="44">
        <v>93.787035760497133</v>
      </c>
      <c r="AF63" s="43">
        <v>85.299682457498051</v>
      </c>
      <c r="AG63" s="43">
        <v>87.652879244633951</v>
      </c>
      <c r="AH63" s="44">
        <v>95.859390257836935</v>
      </c>
    </row>
    <row r="64" spans="2:34">
      <c r="B64" s="2" t="s">
        <v>44</v>
      </c>
      <c r="C64" s="14">
        <v>3.6324180315272785</v>
      </c>
      <c r="D64" s="14">
        <v>4.9767070411287104</v>
      </c>
      <c r="E64" s="14">
        <v>3.3271817063340543</v>
      </c>
      <c r="F64" s="14">
        <v>3.6324180315272785</v>
      </c>
      <c r="G64" s="14">
        <v>4.8</v>
      </c>
      <c r="H64" s="14">
        <v>4.2</v>
      </c>
      <c r="I64" s="14">
        <v>6.2</v>
      </c>
      <c r="J64" s="14">
        <v>4.7</v>
      </c>
      <c r="K64" s="14">
        <v>2.9329495344552612</v>
      </c>
      <c r="L64" s="14">
        <v>3.3536011297662012</v>
      </c>
      <c r="M64" s="14">
        <v>4.1830872056934156</v>
      </c>
      <c r="N64" s="14">
        <v>2.7354043673432766</v>
      </c>
      <c r="O64" s="14">
        <v>3.2290337399826452</v>
      </c>
      <c r="P64" s="14">
        <v>4.0718911000531648</v>
      </c>
      <c r="Q64" s="14">
        <v>5.1910514855657794</v>
      </c>
      <c r="R64" s="14">
        <v>2.9034132232095833</v>
      </c>
      <c r="S64" s="14">
        <v>3.5256456404570957</v>
      </c>
      <c r="T64" s="14">
        <v>5.9840440005369455</v>
      </c>
      <c r="U64" s="14">
        <v>7.6673496120646227</v>
      </c>
      <c r="V64" s="14">
        <v>2.7103726090312472</v>
      </c>
      <c r="W64" s="14">
        <v>3.9180727482982474</v>
      </c>
      <c r="X64" s="14">
        <v>6.7973982382997011</v>
      </c>
      <c r="Y64" s="14">
        <v>5.3340980785775738</v>
      </c>
      <c r="Z64" s="14">
        <v>3.3582928547101245</v>
      </c>
      <c r="AA64" s="14">
        <v>3.870043465481634</v>
      </c>
      <c r="AB64" s="14">
        <v>2.1775646146509486</v>
      </c>
      <c r="AC64" s="14">
        <v>5.3777559084769759</v>
      </c>
      <c r="AD64" s="14">
        <v>3.8516317904214961</v>
      </c>
      <c r="AE64" s="44">
        <v>3.2786569038768261</v>
      </c>
      <c r="AF64" s="43">
        <v>1.7510279509007136</v>
      </c>
      <c r="AG64" s="43">
        <v>4.7991936968336306</v>
      </c>
      <c r="AH64" s="44">
        <v>3.29919764796835</v>
      </c>
    </row>
    <row r="65" spans="2:34">
      <c r="B65" s="2" t="s">
        <v>45</v>
      </c>
      <c r="C65" s="14">
        <v>1.4042512300571621</v>
      </c>
      <c r="D65" s="14">
        <v>9.1738763920315893</v>
      </c>
      <c r="E65" s="14">
        <v>0.33930368981915376</v>
      </c>
      <c r="F65" s="14">
        <v>1.4042512300571621</v>
      </c>
      <c r="G65" s="14">
        <v>2</v>
      </c>
      <c r="H65" s="14">
        <v>12</v>
      </c>
      <c r="I65" s="14">
        <v>3.9</v>
      </c>
      <c r="J65" s="14">
        <v>0.7</v>
      </c>
      <c r="K65" s="14">
        <v>2.5892279348060554</v>
      </c>
      <c r="L65" s="14">
        <v>14.63792562372509</v>
      </c>
      <c r="M65" s="14">
        <v>5.3776363085184711</v>
      </c>
      <c r="N65" s="14">
        <v>0.91482138703700322</v>
      </c>
      <c r="O65" s="14">
        <v>2.4950912834124517</v>
      </c>
      <c r="P65" s="14">
        <v>15.328684916102825</v>
      </c>
      <c r="Q65" s="14">
        <v>8.8691437802907913</v>
      </c>
      <c r="R65" s="14">
        <v>0.33396587612750056</v>
      </c>
      <c r="S65" s="14">
        <v>2.6146493037772034</v>
      </c>
      <c r="T65" s="14">
        <v>14.803379856548382</v>
      </c>
      <c r="U65" s="14">
        <v>9.8350854801330065</v>
      </c>
      <c r="V65" s="14">
        <v>0.26390312941749733</v>
      </c>
      <c r="W65" s="14">
        <v>3.0395673999316668</v>
      </c>
      <c r="X65" s="14">
        <v>13.037765399309393</v>
      </c>
      <c r="Y65" s="14">
        <v>12.941994732487499</v>
      </c>
      <c r="Z65" s="14">
        <v>0.4706569936810362</v>
      </c>
      <c r="AA65" s="14">
        <v>2.6763485881017868</v>
      </c>
      <c r="AB65" s="14">
        <v>11.827009820151206</v>
      </c>
      <c r="AC65" s="14">
        <v>8.256302626491868</v>
      </c>
      <c r="AD65" s="14">
        <v>0.45326803963483769</v>
      </c>
      <c r="AE65" s="44">
        <v>2.9343073356260461</v>
      </c>
      <c r="AF65" s="43">
        <v>12.949289591601234</v>
      </c>
      <c r="AG65" s="43">
        <v>7.5479270585324194</v>
      </c>
      <c r="AH65" s="44">
        <v>0.84137157545763874</v>
      </c>
    </row>
    <row r="66" spans="2:34">
      <c r="B66" s="2" t="s">
        <v>32</v>
      </c>
      <c r="C66" s="14">
        <v>0.2176307350308842</v>
      </c>
      <c r="D66" s="14">
        <v>0.10293269444074714</v>
      </c>
      <c r="E66" s="14">
        <v>0.24722212580173633</v>
      </c>
      <c r="F66" s="14">
        <v>0.2176307350308842</v>
      </c>
      <c r="G66" s="14">
        <v>0.1</v>
      </c>
      <c r="H66" s="14" t="s">
        <v>11</v>
      </c>
      <c r="I66" s="14" t="s">
        <v>11</v>
      </c>
      <c r="J66" s="14">
        <v>0.1</v>
      </c>
      <c r="K66" s="14" t="s">
        <v>11</v>
      </c>
      <c r="L66" s="14" t="s">
        <v>11</v>
      </c>
      <c r="M66" s="14" t="s">
        <v>11</v>
      </c>
      <c r="N66" s="14" t="s">
        <v>11</v>
      </c>
      <c r="O66" s="14">
        <v>4.5394994300103783E-2</v>
      </c>
      <c r="P66" s="14">
        <v>9.5620211817893222E-2</v>
      </c>
      <c r="Q66" s="14" t="s">
        <v>11</v>
      </c>
      <c r="R66" s="14">
        <v>4.5309012480877424E-2</v>
      </c>
      <c r="S66" s="14" t="s">
        <v>11</v>
      </c>
      <c r="T66" s="14" t="s">
        <v>11</v>
      </c>
      <c r="U66" s="14" t="s">
        <v>11</v>
      </c>
      <c r="V66" s="14" t="s">
        <v>11</v>
      </c>
      <c r="W66" s="14">
        <v>3.5809088280900944E-2</v>
      </c>
      <c r="X66" s="14" t="s">
        <v>11</v>
      </c>
      <c r="Y66" s="14" t="s">
        <v>11</v>
      </c>
      <c r="Z66" s="14">
        <v>4.5052790297034288E-2</v>
      </c>
      <c r="AA66" s="14">
        <v>4.7559632837039158E-2</v>
      </c>
      <c r="AB66" s="14" t="s">
        <v>11</v>
      </c>
      <c r="AC66" s="14">
        <v>0.10820282883868991</v>
      </c>
      <c r="AD66" s="14">
        <v>4.3950948193934511E-2</v>
      </c>
      <c r="AE66" s="47" t="s">
        <v>11</v>
      </c>
      <c r="AF66" s="47" t="s">
        <v>11</v>
      </c>
      <c r="AG66" s="47" t="s">
        <v>11</v>
      </c>
      <c r="AH66" s="47" t="s">
        <v>11</v>
      </c>
    </row>
    <row r="67" spans="2:34">
      <c r="B67" s="2" t="s">
        <v>46</v>
      </c>
      <c r="C67" s="12">
        <v>100</v>
      </c>
      <c r="D67" s="12">
        <v>100</v>
      </c>
      <c r="E67" s="12">
        <v>100</v>
      </c>
      <c r="F67" s="12">
        <v>100</v>
      </c>
      <c r="G67" s="12">
        <v>100</v>
      </c>
      <c r="H67" s="12">
        <v>100</v>
      </c>
      <c r="I67" s="12">
        <v>100</v>
      </c>
      <c r="J67" s="12">
        <v>100</v>
      </c>
      <c r="K67" s="12">
        <v>100</v>
      </c>
      <c r="L67" s="12">
        <v>100</v>
      </c>
      <c r="M67" s="12">
        <v>100</v>
      </c>
      <c r="N67" s="12">
        <v>100</v>
      </c>
      <c r="O67" s="12">
        <v>100</v>
      </c>
      <c r="P67" s="12">
        <v>100</v>
      </c>
      <c r="Q67" s="12">
        <v>100</v>
      </c>
      <c r="R67" s="12">
        <v>100</v>
      </c>
      <c r="S67" s="12">
        <v>99.963970153162848</v>
      </c>
      <c r="T67" s="12">
        <v>100</v>
      </c>
      <c r="U67" s="12">
        <v>100</v>
      </c>
      <c r="V67" s="12">
        <v>99.955155668711754</v>
      </c>
      <c r="W67" s="12">
        <v>100</v>
      </c>
      <c r="X67" s="12">
        <v>100</v>
      </c>
      <c r="Y67" s="12">
        <v>100</v>
      </c>
      <c r="Z67" s="12">
        <v>100</v>
      </c>
      <c r="AA67" s="12">
        <v>100</v>
      </c>
      <c r="AB67" s="12">
        <v>100</v>
      </c>
      <c r="AC67" s="12">
        <v>100</v>
      </c>
      <c r="AD67" s="12">
        <v>100</v>
      </c>
      <c r="AE67" s="48">
        <v>100</v>
      </c>
      <c r="AF67" s="48">
        <v>100</v>
      </c>
      <c r="AG67" s="48">
        <v>100</v>
      </c>
      <c r="AH67" s="48">
        <v>100</v>
      </c>
    </row>
    <row r="68" spans="2:34" ht="15.75" thickBot="1">
      <c r="B68" s="8" t="s">
        <v>47</v>
      </c>
      <c r="C68" s="13">
        <v>2570000</v>
      </c>
      <c r="D68" s="13">
        <v>225000</v>
      </c>
      <c r="E68" s="13">
        <v>271000</v>
      </c>
      <c r="F68" s="13">
        <v>2074000</v>
      </c>
      <c r="G68" s="13">
        <v>2799000</v>
      </c>
      <c r="H68" s="13">
        <v>255000</v>
      </c>
      <c r="I68" s="13">
        <v>274000</v>
      </c>
      <c r="J68" s="13">
        <v>2270000</v>
      </c>
      <c r="K68" s="13">
        <v>2828000</v>
      </c>
      <c r="L68" s="13">
        <v>255000</v>
      </c>
      <c r="M68" s="13">
        <v>277000</v>
      </c>
      <c r="N68" s="13">
        <v>2296000</v>
      </c>
      <c r="O68" s="13">
        <v>2939000</v>
      </c>
      <c r="P68" s="13">
        <v>261000</v>
      </c>
      <c r="Q68" s="13">
        <v>285000</v>
      </c>
      <c r="R68" s="13">
        <v>2392000</v>
      </c>
      <c r="S68" s="13">
        <v>2917000</v>
      </c>
      <c r="T68" s="13">
        <v>276000</v>
      </c>
      <c r="U68" s="13">
        <v>298000</v>
      </c>
      <c r="V68" s="13">
        <v>2344000</v>
      </c>
      <c r="W68" s="13">
        <v>3044000</v>
      </c>
      <c r="X68" s="13">
        <v>321000</v>
      </c>
      <c r="Y68" s="13">
        <v>303000</v>
      </c>
      <c r="Z68" s="13">
        <v>2419000</v>
      </c>
      <c r="AA68" s="13">
        <v>3082000</v>
      </c>
      <c r="AB68" s="13">
        <v>329000</v>
      </c>
      <c r="AC68" s="13">
        <v>398000</v>
      </c>
      <c r="AD68" s="13">
        <v>2355000</v>
      </c>
      <c r="AE68" s="13">
        <v>3162000</v>
      </c>
      <c r="AF68" s="13">
        <v>363000</v>
      </c>
      <c r="AG68" s="13">
        <v>331000</v>
      </c>
      <c r="AH68" s="13">
        <v>2468000</v>
      </c>
    </row>
    <row r="71" spans="2:34">
      <c r="B71" s="1" t="s">
        <v>59</v>
      </c>
    </row>
    <row r="72" spans="2:34" ht="15.75" thickBot="1">
      <c r="B72" s="1" t="s">
        <v>49</v>
      </c>
    </row>
    <row r="73" spans="2:34" ht="15.75" thickBot="1">
      <c r="B73" s="80" t="s">
        <v>50</v>
      </c>
      <c r="C73" s="79">
        <v>2004</v>
      </c>
      <c r="D73" s="79"/>
      <c r="E73" s="79"/>
      <c r="F73" s="79"/>
      <c r="G73" s="79">
        <v>2007</v>
      </c>
      <c r="H73" s="79"/>
      <c r="I73" s="79"/>
      <c r="J73" s="79"/>
      <c r="K73" s="79">
        <v>2008</v>
      </c>
      <c r="L73" s="79"/>
      <c r="M73" s="79"/>
      <c r="N73" s="79"/>
      <c r="O73" s="79">
        <v>2009</v>
      </c>
      <c r="P73" s="79"/>
      <c r="Q73" s="79"/>
      <c r="R73" s="79"/>
      <c r="S73" s="79">
        <v>2010</v>
      </c>
      <c r="T73" s="79"/>
      <c r="U73" s="79"/>
      <c r="V73" s="79"/>
      <c r="W73" s="79">
        <v>2011</v>
      </c>
      <c r="X73" s="79"/>
      <c r="Y73" s="79"/>
      <c r="Z73" s="79"/>
      <c r="AA73" s="79">
        <v>2012</v>
      </c>
      <c r="AB73" s="79"/>
      <c r="AC73" s="79"/>
      <c r="AD73" s="79"/>
      <c r="AE73" s="79">
        <v>2013</v>
      </c>
      <c r="AF73" s="79"/>
      <c r="AG73" s="79"/>
      <c r="AH73" s="79"/>
    </row>
    <row r="74" spans="2:34" ht="15.75" thickBot="1">
      <c r="B74" s="81"/>
      <c r="C74" s="10" t="s">
        <v>2</v>
      </c>
      <c r="D74" s="10" t="s">
        <v>3</v>
      </c>
      <c r="E74" s="10" t="s">
        <v>4</v>
      </c>
      <c r="F74" s="10" t="s">
        <v>5</v>
      </c>
      <c r="G74" s="10" t="s">
        <v>2</v>
      </c>
      <c r="H74" s="10" t="s">
        <v>3</v>
      </c>
      <c r="I74" s="10" t="s">
        <v>4</v>
      </c>
      <c r="J74" s="10" t="s">
        <v>5</v>
      </c>
      <c r="K74" s="10" t="s">
        <v>2</v>
      </c>
      <c r="L74" s="10" t="s">
        <v>3</v>
      </c>
      <c r="M74" s="10" t="s">
        <v>4</v>
      </c>
      <c r="N74" s="10" t="s">
        <v>5</v>
      </c>
      <c r="O74" s="10" t="s">
        <v>2</v>
      </c>
      <c r="P74" s="10" t="s">
        <v>3</v>
      </c>
      <c r="Q74" s="10" t="s">
        <v>4</v>
      </c>
      <c r="R74" s="10" t="s">
        <v>5</v>
      </c>
      <c r="S74" s="10" t="s">
        <v>2</v>
      </c>
      <c r="T74" s="10" t="s">
        <v>3</v>
      </c>
      <c r="U74" s="10" t="s">
        <v>4</v>
      </c>
      <c r="V74" s="10" t="s">
        <v>5</v>
      </c>
      <c r="W74" s="10" t="s">
        <v>2</v>
      </c>
      <c r="X74" s="10" t="s">
        <v>3</v>
      </c>
      <c r="Y74" s="10" t="s">
        <v>4</v>
      </c>
      <c r="Z74" s="10" t="s">
        <v>5</v>
      </c>
      <c r="AA74" s="10" t="s">
        <v>2</v>
      </c>
      <c r="AB74" s="10" t="s">
        <v>3</v>
      </c>
      <c r="AC74" s="10" t="s">
        <v>4</v>
      </c>
      <c r="AD74" s="10" t="s">
        <v>5</v>
      </c>
      <c r="AE74" s="10" t="s">
        <v>2</v>
      </c>
      <c r="AF74" s="10" t="s">
        <v>3</v>
      </c>
      <c r="AG74" s="10" t="s">
        <v>4</v>
      </c>
      <c r="AH74" s="10" t="s">
        <v>5</v>
      </c>
    </row>
    <row r="75" spans="2:34">
      <c r="B75" s="2" t="s">
        <v>51</v>
      </c>
      <c r="C75" s="14">
        <v>12.359589466112203</v>
      </c>
      <c r="D75" s="14">
        <v>7.2505435023736631</v>
      </c>
      <c r="E75" s="14">
        <v>10.015843646476172</v>
      </c>
      <c r="F75" s="14">
        <v>13.220694921725851</v>
      </c>
      <c r="G75" s="14">
        <v>7.7901198532193741</v>
      </c>
      <c r="H75" s="14">
        <v>5.4073998477009919</v>
      </c>
      <c r="I75" s="14">
        <v>7.5985935015100896</v>
      </c>
      <c r="J75" s="14">
        <v>8.0806082933312311</v>
      </c>
      <c r="K75" s="14">
        <v>9.4602297842545795</v>
      </c>
      <c r="L75" s="14">
        <v>5.3138239447669857</v>
      </c>
      <c r="M75" s="14">
        <v>9.4907106664934382</v>
      </c>
      <c r="N75" s="14">
        <v>9.9169460829023386</v>
      </c>
      <c r="O75" s="14">
        <v>8.5098259404828749</v>
      </c>
      <c r="P75" s="14">
        <v>7.1317378782257483</v>
      </c>
      <c r="Q75" s="14">
        <v>7.7523354639320088</v>
      </c>
      <c r="R75" s="14">
        <v>8.7505747222524093</v>
      </c>
      <c r="S75" s="14">
        <v>8.7867917529703199</v>
      </c>
      <c r="T75" s="14">
        <v>9.9842907053944909</v>
      </c>
      <c r="U75" s="14">
        <v>9.323884056023914</v>
      </c>
      <c r="V75" s="14">
        <v>8.577726405204162</v>
      </c>
      <c r="W75" s="14">
        <v>7.5796341559567919</v>
      </c>
      <c r="X75" s="14">
        <v>8.1565042485685026</v>
      </c>
      <c r="Y75" s="14">
        <v>7.8742389631109315</v>
      </c>
      <c r="Z75" s="14">
        <v>7.4661153417564146</v>
      </c>
      <c r="AA75" s="14">
        <v>7.9</v>
      </c>
      <c r="AB75" s="14">
        <v>6.1</v>
      </c>
      <c r="AC75" s="14">
        <v>5.3</v>
      </c>
      <c r="AD75" s="14">
        <v>8.6</v>
      </c>
      <c r="AE75" s="49">
        <v>5.2165639415092695</v>
      </c>
      <c r="AF75" s="49">
        <v>4.0757254868480119</v>
      </c>
      <c r="AG75" s="50">
        <v>5.6320517579038532</v>
      </c>
      <c r="AH75" s="51">
        <v>5.3286191133365799</v>
      </c>
    </row>
    <row r="76" spans="2:34">
      <c r="B76" s="2" t="s">
        <v>52</v>
      </c>
      <c r="C76" s="14">
        <v>43.371969208013198</v>
      </c>
      <c r="D76" s="14">
        <v>24.56231421092329</v>
      </c>
      <c r="E76" s="14">
        <v>38.368215207684727</v>
      </c>
      <c r="F76" s="14">
        <v>46.06903321107216</v>
      </c>
      <c r="G76" s="14">
        <v>43.967056888389344</v>
      </c>
      <c r="H76" s="14">
        <v>20.858683791146245</v>
      </c>
      <c r="I76" s="14">
        <v>37.000831643297978</v>
      </c>
      <c r="J76" s="14">
        <v>47.401709800805165</v>
      </c>
      <c r="K76" s="14">
        <v>42.027108742622538</v>
      </c>
      <c r="L76" s="14">
        <v>19.369606150949316</v>
      </c>
      <c r="M76" s="14">
        <v>37.824982316342584</v>
      </c>
      <c r="N76" s="14">
        <v>45.05008585025729</v>
      </c>
      <c r="O76" s="14">
        <v>41.98067139672979</v>
      </c>
      <c r="P76" s="14">
        <v>21.927626974079274</v>
      </c>
      <c r="Q76" s="14">
        <v>35.547165835499051</v>
      </c>
      <c r="R76" s="14">
        <v>44.937762804811783</v>
      </c>
      <c r="S76" s="14">
        <v>41.558045763047708</v>
      </c>
      <c r="T76" s="14">
        <v>22.389917027351586</v>
      </c>
      <c r="U76" s="14">
        <v>32.102240284821818</v>
      </c>
      <c r="V76" s="14">
        <v>45.013596238025691</v>
      </c>
      <c r="W76" s="14">
        <v>42.583872112276275</v>
      </c>
      <c r="X76" s="14">
        <v>24.260898535652792</v>
      </c>
      <c r="Y76" s="14">
        <v>39.414046919757787</v>
      </c>
      <c r="Z76" s="14">
        <v>45.413667280597039</v>
      </c>
      <c r="AA76" s="14">
        <v>39.5</v>
      </c>
      <c r="AB76" s="14">
        <v>25</v>
      </c>
      <c r="AC76" s="14">
        <v>38.799999999999997</v>
      </c>
      <c r="AD76" s="14">
        <v>41.6</v>
      </c>
      <c r="AE76" s="49">
        <v>41.862409422466648</v>
      </c>
      <c r="AF76" s="49">
        <v>30.206746883098639</v>
      </c>
      <c r="AG76" s="50">
        <v>31.469662541605182</v>
      </c>
      <c r="AH76" s="51">
        <v>44.972678215587237</v>
      </c>
    </row>
    <row r="77" spans="2:34">
      <c r="B77" s="2" t="s">
        <v>53</v>
      </c>
      <c r="C77" s="14">
        <v>25.308034635733069</v>
      </c>
      <c r="D77" s="14">
        <v>24.074271263143885</v>
      </c>
      <c r="E77" s="14">
        <v>22.223576380040701</v>
      </c>
      <c r="F77" s="14">
        <v>25.844691666570245</v>
      </c>
      <c r="G77" s="14">
        <v>28.780921233851863</v>
      </c>
      <c r="H77" s="14">
        <v>23.373972570477545</v>
      </c>
      <c r="I77" s="14">
        <v>29.510570624024279</v>
      </c>
      <c r="J77" s="14">
        <v>29.299600147835612</v>
      </c>
      <c r="K77" s="14">
        <v>30.285267710326146</v>
      </c>
      <c r="L77" s="14">
        <v>26.347089282912282</v>
      </c>
      <c r="M77" s="14">
        <v>28.003695523508437</v>
      </c>
      <c r="N77" s="14">
        <v>30.997866592794505</v>
      </c>
      <c r="O77" s="14">
        <v>30.416790022629435</v>
      </c>
      <c r="P77" s="14">
        <v>26.678039097192208</v>
      </c>
      <c r="Q77" s="14">
        <v>24.468286858186417</v>
      </c>
      <c r="R77" s="14">
        <v>31.53331717144696</v>
      </c>
      <c r="S77" s="14">
        <v>29.439435918637681</v>
      </c>
      <c r="T77" s="14">
        <v>20.542170204583631</v>
      </c>
      <c r="U77" s="14">
        <v>26.361468444563869</v>
      </c>
      <c r="V77" s="14">
        <v>30.876794146598723</v>
      </c>
      <c r="W77" s="14">
        <v>31.833359615232986</v>
      </c>
      <c r="X77" s="14">
        <v>28.026540709350588</v>
      </c>
      <c r="Y77" s="14">
        <v>28.139658303913716</v>
      </c>
      <c r="Z77" s="14">
        <v>32.801861961557158</v>
      </c>
      <c r="AA77" s="14">
        <v>32.1</v>
      </c>
      <c r="AB77" s="14">
        <v>30.5</v>
      </c>
      <c r="AC77" s="14">
        <v>25.6</v>
      </c>
      <c r="AD77" s="14">
        <v>33.5</v>
      </c>
      <c r="AE77" s="49">
        <v>33.017147280428929</v>
      </c>
      <c r="AF77" s="49">
        <v>29.790058413499278</v>
      </c>
      <c r="AG77" s="50">
        <v>27.15268159172453</v>
      </c>
      <c r="AH77" s="51">
        <v>34.279378312913238</v>
      </c>
    </row>
    <row r="78" spans="2:34">
      <c r="B78" s="2" t="s">
        <v>54</v>
      </c>
      <c r="C78" s="14">
        <v>9.8704914276288331</v>
      </c>
      <c r="D78" s="14">
        <v>14.826301078131241</v>
      </c>
      <c r="E78" s="14">
        <v>11.979864904291819</v>
      </c>
      <c r="F78" s="14">
        <v>9.056583397935059</v>
      </c>
      <c r="G78" s="14">
        <v>10.302403673874341</v>
      </c>
      <c r="H78" s="14">
        <v>18.272348309402499</v>
      </c>
      <c r="I78" s="14">
        <v>10.956170939173317</v>
      </c>
      <c r="J78" s="14">
        <v>9.3290174966708364</v>
      </c>
      <c r="K78" s="14">
        <v>9.7043004098491092</v>
      </c>
      <c r="L78" s="14">
        <v>17.138710183587008</v>
      </c>
      <c r="M78" s="14">
        <v>9.1857577988538104</v>
      </c>
      <c r="N78" s="14">
        <v>8.9414066549412023</v>
      </c>
      <c r="O78" s="14">
        <v>11.273441886580573</v>
      </c>
      <c r="P78" s="14">
        <v>19.020772534815318</v>
      </c>
      <c r="Q78" s="14">
        <v>16.359485846737375</v>
      </c>
      <c r="R78" s="14">
        <v>9.8214808189060623</v>
      </c>
      <c r="S78" s="14">
        <v>11.615426122358869</v>
      </c>
      <c r="T78" s="14">
        <v>22.471910112359549</v>
      </c>
      <c r="U78" s="14">
        <v>13.22406206966043</v>
      </c>
      <c r="V78" s="14">
        <v>10.134264183886506</v>
      </c>
      <c r="W78" s="14">
        <v>10.208316907146049</v>
      </c>
      <c r="X78" s="14">
        <v>22.152960920642531</v>
      </c>
      <c r="Y78" s="14">
        <v>10.753241102419825</v>
      </c>
      <c r="Z78" s="14">
        <v>8.5543675580230332</v>
      </c>
      <c r="AA78" s="14">
        <v>12.3</v>
      </c>
      <c r="AB78" s="14">
        <v>22.3</v>
      </c>
      <c r="AC78" s="14">
        <v>12</v>
      </c>
      <c r="AD78" s="14">
        <v>11</v>
      </c>
      <c r="AE78" s="49">
        <v>12.637913741223672</v>
      </c>
      <c r="AF78" s="49">
        <v>24.307286402405943</v>
      </c>
      <c r="AG78" s="50">
        <v>17.28995229171759</v>
      </c>
      <c r="AH78" s="51">
        <v>10.296418872979432</v>
      </c>
    </row>
    <row r="79" spans="2:34">
      <c r="B79" s="2" t="s">
        <v>55</v>
      </c>
      <c r="C79" s="14">
        <v>4.9462556348036442</v>
      </c>
      <c r="D79" s="14">
        <v>11.417099250188562</v>
      </c>
      <c r="E79" s="14">
        <v>9.2749962145133722</v>
      </c>
      <c r="F79" s="14">
        <v>3.6780558544590622</v>
      </c>
      <c r="G79" s="14">
        <v>5.0109199441087497</v>
      </c>
      <c r="H79" s="14">
        <v>12.223958047118487</v>
      </c>
      <c r="I79" s="14">
        <v>5.636936634616788</v>
      </c>
      <c r="J79" s="14">
        <v>4.125785376696685</v>
      </c>
      <c r="K79" s="14">
        <v>3.8639329247808418</v>
      </c>
      <c r="L79" s="14">
        <v>9.4425702181076421</v>
      </c>
      <c r="M79" s="14">
        <v>6.0918395334401572</v>
      </c>
      <c r="N79" s="14">
        <v>2.9756195722906207</v>
      </c>
      <c r="O79" s="14">
        <v>4.5444676977523688</v>
      </c>
      <c r="P79" s="14">
        <v>12.223322917104925</v>
      </c>
      <c r="Q79" s="14">
        <v>7.5630399662850314</v>
      </c>
      <c r="R79" s="14">
        <v>3.3460538525200008</v>
      </c>
      <c r="S79" s="14">
        <v>4.5677343979793115</v>
      </c>
      <c r="T79" s="14">
        <v>7.8713361607644945</v>
      </c>
      <c r="U79" s="14">
        <v>11.992073355053236</v>
      </c>
      <c r="V79" s="14">
        <v>3.2360027870901233</v>
      </c>
      <c r="W79" s="14">
        <v>4.2042169307997579</v>
      </c>
      <c r="X79" s="14">
        <v>7.4948547017595208</v>
      </c>
      <c r="Y79" s="14">
        <v>4.6576940953096724</v>
      </c>
      <c r="Z79" s="14">
        <v>3.7105312757296902</v>
      </c>
      <c r="AA79" s="14">
        <v>4.9000000000000004</v>
      </c>
      <c r="AB79" s="14">
        <v>8.4</v>
      </c>
      <c r="AC79" s="14">
        <v>8.6</v>
      </c>
      <c r="AD79" s="14">
        <v>3.8</v>
      </c>
      <c r="AE79" s="49">
        <v>4.3058557766616374</v>
      </c>
      <c r="AF79" s="49">
        <v>5.5210533708251974</v>
      </c>
      <c r="AG79" s="50">
        <v>8.3491003020619274</v>
      </c>
      <c r="AH79" s="51">
        <v>3.5842064445861701</v>
      </c>
    </row>
    <row r="80" spans="2:34">
      <c r="B80" s="2" t="s">
        <v>56</v>
      </c>
      <c r="C80" s="14">
        <v>4.1436985320235031</v>
      </c>
      <c r="D80" s="14">
        <v>17.869470695239361</v>
      </c>
      <c r="E80" s="14">
        <v>8.1375036469932169</v>
      </c>
      <c r="F80" s="14">
        <v>2.1308927379946851</v>
      </c>
      <c r="G80" s="14">
        <v>4.148614133512349</v>
      </c>
      <c r="H80" s="14">
        <v>19.863637434154231</v>
      </c>
      <c r="I80" s="14">
        <v>9.2968966573775518</v>
      </c>
      <c r="J80" s="14">
        <v>1.7632788846604692</v>
      </c>
      <c r="K80" s="14">
        <v>4.6591957904712729</v>
      </c>
      <c r="L80" s="14">
        <v>22.388200219676762</v>
      </c>
      <c r="M80" s="14">
        <v>9.4030141613615701</v>
      </c>
      <c r="N80" s="14">
        <v>2.1180752468140449</v>
      </c>
      <c r="O80" s="14">
        <v>3.2748030558249535</v>
      </c>
      <c r="P80" s="14">
        <v>13.018500598582525</v>
      </c>
      <c r="Q80" s="14">
        <v>8.3096860293601171</v>
      </c>
      <c r="R80" s="14">
        <v>1.6108106300627805</v>
      </c>
      <c r="S80" s="14">
        <v>4.0326003264969188</v>
      </c>
      <c r="T80" s="14">
        <v>16.740375789546245</v>
      </c>
      <c r="U80" s="14">
        <v>6.9959359150908531</v>
      </c>
      <c r="V80" s="14">
        <v>2.1615735709442871</v>
      </c>
      <c r="W80" s="14">
        <v>3.5906002785881368</v>
      </c>
      <c r="X80" s="14">
        <v>9.9082408840260676</v>
      </c>
      <c r="Y80" s="14">
        <v>9.1611206154880698</v>
      </c>
      <c r="Z80" s="14">
        <v>2.0534565823366608</v>
      </c>
      <c r="AA80" s="14">
        <v>3.3</v>
      </c>
      <c r="AB80" s="14">
        <v>7.8</v>
      </c>
      <c r="AC80" s="14">
        <v>9.6999999999999993</v>
      </c>
      <c r="AD80" s="14">
        <v>1.6</v>
      </c>
      <c r="AE80" s="49">
        <v>2.9601098377098509</v>
      </c>
      <c r="AF80" s="49">
        <v>6.0988540378572358</v>
      </c>
      <c r="AG80" s="50">
        <v>10.106853275153973</v>
      </c>
      <c r="AH80" s="51">
        <v>1.5386990405973435</v>
      </c>
    </row>
    <row r="81" spans="2:34" ht="15.75" thickBot="1">
      <c r="B81" s="2" t="s">
        <v>57</v>
      </c>
      <c r="C81" s="12">
        <v>100</v>
      </c>
      <c r="D81" s="12">
        <v>100</v>
      </c>
      <c r="E81" s="12">
        <v>100</v>
      </c>
      <c r="F81" s="12">
        <v>100</v>
      </c>
      <c r="G81" s="12">
        <v>100</v>
      </c>
      <c r="H81" s="12">
        <v>100</v>
      </c>
      <c r="I81" s="12">
        <v>100</v>
      </c>
      <c r="J81" s="12">
        <v>100</v>
      </c>
      <c r="K81" s="12">
        <v>100</v>
      </c>
      <c r="L81" s="12">
        <v>100</v>
      </c>
      <c r="M81" s="12">
        <v>100</v>
      </c>
      <c r="N81" s="12">
        <v>100</v>
      </c>
      <c r="O81" s="12">
        <v>100</v>
      </c>
      <c r="P81" s="12">
        <v>100</v>
      </c>
      <c r="Q81" s="12">
        <v>100</v>
      </c>
      <c r="R81" s="12">
        <v>100</v>
      </c>
      <c r="S81" s="12">
        <v>100</v>
      </c>
      <c r="T81" s="12">
        <v>100</v>
      </c>
      <c r="U81" s="12">
        <v>100</v>
      </c>
      <c r="V81" s="12">
        <v>100</v>
      </c>
      <c r="W81" s="12">
        <v>100</v>
      </c>
      <c r="X81" s="12">
        <v>100</v>
      </c>
      <c r="Y81" s="12">
        <v>100</v>
      </c>
      <c r="Z81" s="12">
        <v>100</v>
      </c>
      <c r="AA81" s="12">
        <v>100</v>
      </c>
      <c r="AB81" s="12">
        <v>100</v>
      </c>
      <c r="AC81" s="12">
        <v>100</v>
      </c>
      <c r="AD81" s="12">
        <v>100</v>
      </c>
      <c r="AE81" s="52">
        <v>100</v>
      </c>
      <c r="AF81" s="52">
        <v>100</v>
      </c>
      <c r="AG81" s="53">
        <v>100</v>
      </c>
      <c r="AH81" s="54">
        <v>100</v>
      </c>
    </row>
    <row r="82" spans="2:34" ht="21" customHeight="1" thickBot="1">
      <c r="B82" s="16" t="s">
        <v>58</v>
      </c>
      <c r="C82" s="10">
        <v>42.8</v>
      </c>
      <c r="D82" s="17">
        <v>70.099999999999994</v>
      </c>
      <c r="E82" s="17">
        <v>51</v>
      </c>
      <c r="F82" s="17">
        <v>38.799999999999997</v>
      </c>
      <c r="G82" s="17">
        <v>44.922708303337579</v>
      </c>
      <c r="H82" s="17">
        <v>77.309445678711896</v>
      </c>
      <c r="I82" s="17">
        <v>51.605294066152119</v>
      </c>
      <c r="J82" s="17">
        <v>40.481040611183083</v>
      </c>
      <c r="K82" s="17">
        <v>44.653525444946197</v>
      </c>
      <c r="L82" s="17">
        <v>80.241177624352744</v>
      </c>
      <c r="M82" s="17">
        <v>53.236535157998063</v>
      </c>
      <c r="N82" s="17">
        <v>39.666157924401247</v>
      </c>
      <c r="O82" s="17">
        <v>41.3</v>
      </c>
      <c r="P82" s="17">
        <v>61.8</v>
      </c>
      <c r="Q82" s="17">
        <v>53.9</v>
      </c>
      <c r="R82" s="17">
        <v>39.799999999999997</v>
      </c>
      <c r="S82" s="17">
        <v>45</v>
      </c>
      <c r="T82" s="17">
        <v>64.400000000000006</v>
      </c>
      <c r="U82" s="17">
        <v>55.4</v>
      </c>
      <c r="V82" s="17">
        <v>41.4</v>
      </c>
      <c r="W82" s="17">
        <v>43.491322373781173</v>
      </c>
      <c r="X82" s="17">
        <v>58.789125283730897</v>
      </c>
      <c r="Y82" s="17">
        <v>49.912868486892201</v>
      </c>
      <c r="Z82" s="17">
        <v>40.655374260555583</v>
      </c>
      <c r="AA82" s="17">
        <v>44.171563680036236</v>
      </c>
      <c r="AB82" s="17">
        <v>55.187611146490333</v>
      </c>
      <c r="AC82" s="17">
        <v>52.972122212568387</v>
      </c>
      <c r="AD82" s="17">
        <v>41.142892126178388</v>
      </c>
      <c r="AE82" s="17">
        <v>44.354246535318438</v>
      </c>
      <c r="AF82" s="17">
        <v>52.718877116835259</v>
      </c>
      <c r="AG82" s="17">
        <v>55.835320424033384</v>
      </c>
      <c r="AH82" s="17">
        <v>41.581992095604768</v>
      </c>
    </row>
    <row r="85" spans="2:34">
      <c r="B85" s="1" t="s">
        <v>62</v>
      </c>
    </row>
    <row r="86" spans="2:34" ht="15.75" thickBot="1">
      <c r="B86" s="1" t="s">
        <v>60</v>
      </c>
    </row>
    <row r="87" spans="2:34" ht="15.75" thickBot="1">
      <c r="B87" s="80"/>
      <c r="C87" s="79">
        <v>2004</v>
      </c>
      <c r="D87" s="79"/>
      <c r="E87" s="79"/>
      <c r="F87" s="79"/>
      <c r="G87" s="79">
        <v>2007</v>
      </c>
      <c r="H87" s="79"/>
      <c r="I87" s="79"/>
      <c r="J87" s="79"/>
      <c r="K87" s="79">
        <v>2008</v>
      </c>
      <c r="L87" s="79"/>
      <c r="M87" s="79"/>
      <c r="N87" s="79"/>
      <c r="O87" s="79">
        <v>2009</v>
      </c>
      <c r="P87" s="79"/>
      <c r="Q87" s="79"/>
      <c r="R87" s="79"/>
      <c r="S87" s="79">
        <v>2010</v>
      </c>
      <c r="T87" s="79"/>
      <c r="U87" s="79"/>
      <c r="V87" s="79"/>
      <c r="W87" s="79">
        <v>2011</v>
      </c>
      <c r="X87" s="79"/>
      <c r="Y87" s="79"/>
      <c r="Z87" s="79"/>
      <c r="AA87" s="79">
        <v>2012</v>
      </c>
      <c r="AB87" s="79"/>
      <c r="AC87" s="79"/>
      <c r="AD87" s="79"/>
      <c r="AE87" s="79">
        <v>2013</v>
      </c>
      <c r="AF87" s="79"/>
      <c r="AG87" s="79"/>
      <c r="AH87" s="79"/>
    </row>
    <row r="88" spans="2:34" ht="15.75" thickBot="1">
      <c r="B88" s="81"/>
      <c r="C88" s="10" t="s">
        <v>2</v>
      </c>
      <c r="D88" s="10" t="s">
        <v>3</v>
      </c>
      <c r="E88" s="10" t="s">
        <v>4</v>
      </c>
      <c r="F88" s="10" t="s">
        <v>5</v>
      </c>
      <c r="G88" s="10" t="s">
        <v>2</v>
      </c>
      <c r="H88" s="10" t="s">
        <v>3</v>
      </c>
      <c r="I88" s="10" t="s">
        <v>4</v>
      </c>
      <c r="J88" s="10" t="s">
        <v>5</v>
      </c>
      <c r="K88" s="10" t="s">
        <v>2</v>
      </c>
      <c r="L88" s="10" t="s">
        <v>3</v>
      </c>
      <c r="M88" s="10" t="s">
        <v>4</v>
      </c>
      <c r="N88" s="10" t="s">
        <v>5</v>
      </c>
      <c r="O88" s="10" t="s">
        <v>2</v>
      </c>
      <c r="P88" s="10" t="s">
        <v>3</v>
      </c>
      <c r="Q88" s="10" t="s">
        <v>4</v>
      </c>
      <c r="R88" s="10" t="s">
        <v>5</v>
      </c>
      <c r="S88" s="10" t="s">
        <v>2</v>
      </c>
      <c r="T88" s="10" t="s">
        <v>3</v>
      </c>
      <c r="U88" s="10" t="s">
        <v>4</v>
      </c>
      <c r="V88" s="10" t="s">
        <v>5</v>
      </c>
      <c r="W88" s="10" t="s">
        <v>2</v>
      </c>
      <c r="X88" s="10" t="s">
        <v>3</v>
      </c>
      <c r="Y88" s="10" t="s">
        <v>4</v>
      </c>
      <c r="Z88" s="10" t="s">
        <v>5</v>
      </c>
      <c r="AA88" s="10" t="s">
        <v>2</v>
      </c>
      <c r="AB88" s="10" t="s">
        <v>3</v>
      </c>
      <c r="AC88" s="10" t="s">
        <v>4</v>
      </c>
      <c r="AD88" s="10" t="s">
        <v>5</v>
      </c>
      <c r="AE88" s="10" t="s">
        <v>2</v>
      </c>
      <c r="AF88" s="10" t="s">
        <v>3</v>
      </c>
      <c r="AG88" s="10" t="s">
        <v>4</v>
      </c>
      <c r="AH88" s="10" t="s">
        <v>5</v>
      </c>
    </row>
    <row r="89" spans="2:34" ht="19.899999999999999" customHeight="1" thickBot="1">
      <c r="B89" s="16" t="s">
        <v>61</v>
      </c>
      <c r="C89" s="17">
        <v>8.6999999999999993</v>
      </c>
      <c r="D89" s="17">
        <v>13.1</v>
      </c>
      <c r="E89" s="17">
        <v>9.9</v>
      </c>
      <c r="F89" s="17">
        <v>8</v>
      </c>
      <c r="G89" s="17">
        <v>9.5041257191266837</v>
      </c>
      <c r="H89" s="17">
        <v>15.035141396907552</v>
      </c>
      <c r="I89" s="17">
        <v>10.434301716273215</v>
      </c>
      <c r="J89" s="17">
        <v>8.6988796646443713</v>
      </c>
      <c r="K89" s="17">
        <v>9.4311323711924153</v>
      </c>
      <c r="L89" s="17">
        <v>15.535229249101915</v>
      </c>
      <c r="M89" s="17">
        <v>10.728452247703787</v>
      </c>
      <c r="N89" s="17">
        <v>8.5130626271158469</v>
      </c>
      <c r="O89" s="17">
        <v>9.1</v>
      </c>
      <c r="P89" s="17">
        <v>11.7</v>
      </c>
      <c r="Q89" s="17">
        <v>10.7</v>
      </c>
      <c r="R89" s="17">
        <v>8.5</v>
      </c>
      <c r="S89" s="17">
        <v>9.4</v>
      </c>
      <c r="T89" s="17">
        <v>13</v>
      </c>
      <c r="U89" s="17">
        <v>11.5</v>
      </c>
      <c r="V89" s="17">
        <v>8.6999999999999993</v>
      </c>
      <c r="W89" s="17">
        <v>9.3525153091645876</v>
      </c>
      <c r="X89" s="17">
        <v>12.388882035749765</v>
      </c>
      <c r="Y89" s="17">
        <v>10.397180500948256</v>
      </c>
      <c r="Z89" s="17">
        <v>8.8022507267423649</v>
      </c>
      <c r="AA89" s="17">
        <v>9.5399999999999991</v>
      </c>
      <c r="AB89" s="17">
        <v>12.1</v>
      </c>
      <c r="AC89" s="17">
        <v>11.8</v>
      </c>
      <c r="AD89" s="17">
        <v>8.8000000000000007</v>
      </c>
      <c r="AE89" s="17">
        <v>9.5567581573165352</v>
      </c>
      <c r="AF89" s="17">
        <v>11.01322062138474</v>
      </c>
      <c r="AG89" s="17">
        <v>11.599261161254409</v>
      </c>
      <c r="AH89" s="17">
        <v>9.046390381697087</v>
      </c>
    </row>
    <row r="92" spans="2:34">
      <c r="B92" s="1" t="s">
        <v>70</v>
      </c>
    </row>
    <row r="93" spans="2:34" ht="15.75" thickBot="1">
      <c r="B93" s="1" t="s">
        <v>63</v>
      </c>
    </row>
    <row r="94" spans="2:34" ht="15.75" thickBot="1">
      <c r="B94" s="80" t="s">
        <v>64</v>
      </c>
      <c r="C94" s="79">
        <v>2004</v>
      </c>
      <c r="D94" s="79"/>
      <c r="E94" s="79"/>
      <c r="F94" s="79"/>
      <c r="G94" s="79">
        <v>2007</v>
      </c>
      <c r="H94" s="79"/>
      <c r="I94" s="79"/>
      <c r="J94" s="79"/>
      <c r="K94" s="79">
        <v>2008</v>
      </c>
      <c r="L94" s="79"/>
      <c r="M94" s="79"/>
      <c r="N94" s="79"/>
      <c r="O94" s="79">
        <v>2009</v>
      </c>
      <c r="P94" s="79"/>
      <c r="Q94" s="79"/>
      <c r="R94" s="79"/>
      <c r="S94" s="79">
        <v>2010</v>
      </c>
      <c r="T94" s="79"/>
      <c r="U94" s="79"/>
      <c r="V94" s="79"/>
      <c r="W94" s="79">
        <v>2011</v>
      </c>
      <c r="X94" s="79"/>
      <c r="Y94" s="79"/>
      <c r="Z94" s="79"/>
      <c r="AA94" s="79">
        <v>2012</v>
      </c>
      <c r="AB94" s="79"/>
      <c r="AC94" s="79"/>
      <c r="AD94" s="79"/>
      <c r="AE94" s="79">
        <v>2013</v>
      </c>
      <c r="AF94" s="79"/>
      <c r="AG94" s="79"/>
      <c r="AH94" s="79"/>
    </row>
    <row r="95" spans="2:34" ht="15.75" thickBot="1">
      <c r="B95" s="81"/>
      <c r="C95" s="10" t="s">
        <v>2</v>
      </c>
      <c r="D95" s="10" t="s">
        <v>3</v>
      </c>
      <c r="E95" s="10" t="s">
        <v>4</v>
      </c>
      <c r="F95" s="10" t="s">
        <v>5</v>
      </c>
      <c r="G95" s="10" t="s">
        <v>2</v>
      </c>
      <c r="H95" s="10" t="s">
        <v>3</v>
      </c>
      <c r="I95" s="10" t="s">
        <v>4</v>
      </c>
      <c r="J95" s="10" t="s">
        <v>5</v>
      </c>
      <c r="K95" s="10" t="s">
        <v>2</v>
      </c>
      <c r="L95" s="10" t="s">
        <v>3</v>
      </c>
      <c r="M95" s="10" t="s">
        <v>4</v>
      </c>
      <c r="N95" s="10" t="s">
        <v>5</v>
      </c>
      <c r="O95" s="10" t="s">
        <v>2</v>
      </c>
      <c r="P95" s="10" t="s">
        <v>3</v>
      </c>
      <c r="Q95" s="10" t="s">
        <v>4</v>
      </c>
      <c r="R95" s="10" t="s">
        <v>5</v>
      </c>
      <c r="S95" s="10" t="s">
        <v>2</v>
      </c>
      <c r="T95" s="10" t="s">
        <v>3</v>
      </c>
      <c r="U95" s="10" t="s">
        <v>4</v>
      </c>
      <c r="V95" s="10" t="s">
        <v>5</v>
      </c>
      <c r="W95" s="10" t="s">
        <v>2</v>
      </c>
      <c r="X95" s="10" t="s">
        <v>3</v>
      </c>
      <c r="Y95" s="10" t="s">
        <v>4</v>
      </c>
      <c r="Z95" s="10" t="s">
        <v>5</v>
      </c>
      <c r="AA95" s="10" t="s">
        <v>2</v>
      </c>
      <c r="AB95" s="10" t="s">
        <v>3</v>
      </c>
      <c r="AC95" s="10" t="s">
        <v>4</v>
      </c>
      <c r="AD95" s="10" t="s">
        <v>5</v>
      </c>
      <c r="AE95" s="10" t="s">
        <v>2</v>
      </c>
      <c r="AF95" s="10" t="s">
        <v>3</v>
      </c>
      <c r="AG95" s="10" t="s">
        <v>4</v>
      </c>
      <c r="AH95" s="10" t="s">
        <v>5</v>
      </c>
    </row>
    <row r="96" spans="2:34">
      <c r="B96" s="2" t="s">
        <v>65</v>
      </c>
      <c r="C96" s="14">
        <v>74.304167157833632</v>
      </c>
      <c r="D96" s="14">
        <v>41.47477705310795</v>
      </c>
      <c r="E96" s="14">
        <v>57.841497058399902</v>
      </c>
      <c r="F96" s="14">
        <v>80.020470069152765</v>
      </c>
      <c r="G96" s="14">
        <v>73.026719833140831</v>
      </c>
      <c r="H96" s="14">
        <v>36.566285395781165</v>
      </c>
      <c r="I96" s="14">
        <v>68.262959774726795</v>
      </c>
      <c r="J96" s="14">
        <v>77.69382610109119</v>
      </c>
      <c r="K96" s="14">
        <v>72.599999999999994</v>
      </c>
      <c r="L96" s="14">
        <v>36.4</v>
      </c>
      <c r="M96" s="14">
        <v>60.7</v>
      </c>
      <c r="N96" s="14">
        <v>78.099999999999994</v>
      </c>
      <c r="O96" s="14">
        <v>70.119340513501101</v>
      </c>
      <c r="P96" s="14">
        <v>38.533415439221876</v>
      </c>
      <c r="Q96" s="14">
        <v>54.582777270492379</v>
      </c>
      <c r="R96" s="14">
        <v>75.420195112979954</v>
      </c>
      <c r="S96" s="14">
        <v>71.446809181680251</v>
      </c>
      <c r="T96" s="14">
        <v>36.846821679552164</v>
      </c>
      <c r="U96" s="14">
        <v>57.155476438383765</v>
      </c>
      <c r="V96" s="14">
        <v>77.331595882172479</v>
      </c>
      <c r="W96" s="14">
        <v>71.709571867854606</v>
      </c>
      <c r="X96" s="14">
        <v>32.98066115136362</v>
      </c>
      <c r="Y96" s="14">
        <v>61.373442902867467</v>
      </c>
      <c r="Z96" s="14">
        <v>78.146792737324873</v>
      </c>
      <c r="AA96" s="14">
        <v>69.599999999999994</v>
      </c>
      <c r="AB96" s="14">
        <v>43.7</v>
      </c>
      <c r="AC96" s="14">
        <v>56.2</v>
      </c>
      <c r="AD96" s="14">
        <v>75.5</v>
      </c>
      <c r="AE96" s="55">
        <v>69.248002519538446</v>
      </c>
      <c r="AF96" s="55">
        <v>44.940388486949914</v>
      </c>
      <c r="AG96" s="55">
        <v>55.521154896511348</v>
      </c>
      <c r="AH96" s="55">
        <v>74.667401946682205</v>
      </c>
    </row>
    <row r="97" spans="2:34">
      <c r="B97" s="2" t="s">
        <v>66</v>
      </c>
      <c r="C97" s="14">
        <v>19.179515789121499</v>
      </c>
      <c r="D97" s="14">
        <v>32.889657926261144</v>
      </c>
      <c r="E97" s="14">
        <v>27.20453815216548</v>
      </c>
      <c r="F97" s="14">
        <v>16.64212765300967</v>
      </c>
      <c r="G97" s="14">
        <v>19.696985395177645</v>
      </c>
      <c r="H97" s="14">
        <v>33.054772689804601</v>
      </c>
      <c r="I97" s="14">
        <v>21.133223420242491</v>
      </c>
      <c r="J97" s="14">
        <v>18.024447499635478</v>
      </c>
      <c r="K97" s="14">
        <v>19.399999999999999</v>
      </c>
      <c r="L97" s="14">
        <v>33.299999999999997</v>
      </c>
      <c r="M97" s="14">
        <v>22.9</v>
      </c>
      <c r="N97" s="14">
        <v>17.399999999999999</v>
      </c>
      <c r="O97" s="14">
        <v>22.314804416994196</v>
      </c>
      <c r="P97" s="14">
        <v>35.107916971057676</v>
      </c>
      <c r="Q97" s="14">
        <v>27.481913324436331</v>
      </c>
      <c r="R97" s="14">
        <v>20.301781429992559</v>
      </c>
      <c r="S97" s="14">
        <v>20.773863517157544</v>
      </c>
      <c r="T97" s="14">
        <v>30.263067194421566</v>
      </c>
      <c r="U97" s="14">
        <v>24.985053572028349</v>
      </c>
      <c r="V97" s="14">
        <v>19.122843173271924</v>
      </c>
      <c r="W97" s="14">
        <v>20.695714736261138</v>
      </c>
      <c r="X97" s="14">
        <v>35.307176640190306</v>
      </c>
      <c r="Y97" s="14">
        <v>26.129235353645232</v>
      </c>
      <c r="Z97" s="14">
        <v>18.074766138818806</v>
      </c>
      <c r="AA97" s="14">
        <v>22.4</v>
      </c>
      <c r="AB97" s="14">
        <v>35.1</v>
      </c>
      <c r="AC97" s="14">
        <v>24.7</v>
      </c>
      <c r="AD97" s="14">
        <v>20.3</v>
      </c>
      <c r="AE97" s="55">
        <v>23.12957156463084</v>
      </c>
      <c r="AF97" s="55">
        <v>39.112258021872705</v>
      </c>
      <c r="AG97" s="55">
        <v>27.974676286780792</v>
      </c>
      <c r="AH97" s="55">
        <v>20.127561088073957</v>
      </c>
    </row>
    <row r="98" spans="2:34">
      <c r="B98" s="2" t="s">
        <v>67</v>
      </c>
      <c r="C98" s="14">
        <v>4.4085202004817132</v>
      </c>
      <c r="D98" s="14">
        <v>13.725986068592219</v>
      </c>
      <c r="E98" s="14">
        <v>9.7732031864564526</v>
      </c>
      <c r="F98" s="14">
        <v>2.6958203647779824</v>
      </c>
      <c r="G98" s="14">
        <v>4.8124209764391441</v>
      </c>
      <c r="H98" s="14">
        <v>15.362573696234133</v>
      </c>
      <c r="I98" s="14">
        <v>7.9009760866076251</v>
      </c>
      <c r="J98" s="14">
        <v>3.2554230252646486</v>
      </c>
      <c r="K98" s="14">
        <v>5.3</v>
      </c>
      <c r="L98" s="14">
        <v>17.399999999999999</v>
      </c>
      <c r="M98" s="14">
        <v>8.6999999999999993</v>
      </c>
      <c r="N98" s="14">
        <v>3.5</v>
      </c>
      <c r="O98" s="14">
        <v>4.9951168053357833</v>
      </c>
      <c r="P98" s="14">
        <v>14.025190188601306</v>
      </c>
      <c r="Q98" s="14">
        <v>11.441666081337361</v>
      </c>
      <c r="R98" s="14">
        <v>3.241057321752506</v>
      </c>
      <c r="S98" s="14">
        <v>5.0573083681804682</v>
      </c>
      <c r="T98" s="14">
        <v>20.199323012846794</v>
      </c>
      <c r="U98" s="14">
        <v>9.7437275383736957</v>
      </c>
      <c r="V98" s="14">
        <v>2.6811448574304411</v>
      </c>
      <c r="W98" s="14">
        <v>5.0817695603038189</v>
      </c>
      <c r="X98" s="14">
        <v>18.608387536702089</v>
      </c>
      <c r="Y98" s="14">
        <v>7.4997774986897152</v>
      </c>
      <c r="Z98" s="14">
        <v>2.9829493788501535</v>
      </c>
      <c r="AA98" s="14">
        <v>5.0999999999999996</v>
      </c>
      <c r="AB98" s="14">
        <v>12.4</v>
      </c>
      <c r="AC98" s="14">
        <v>11.8</v>
      </c>
      <c r="AD98" s="14">
        <v>3</v>
      </c>
      <c r="AE98" s="55">
        <v>5.6454672972258511</v>
      </c>
      <c r="AF98" s="55">
        <v>9.5510615503675282</v>
      </c>
      <c r="AG98" s="55">
        <v>9.9804157651581686</v>
      </c>
      <c r="AH98" s="55">
        <v>4.4887467311508864</v>
      </c>
    </row>
    <row r="99" spans="2:34">
      <c r="B99" s="2" t="s">
        <v>68</v>
      </c>
      <c r="C99" s="14">
        <v>1.4081416615021189</v>
      </c>
      <c r="D99" s="14">
        <v>7.2886995873818705</v>
      </c>
      <c r="E99" s="14">
        <v>3.4656591732497204</v>
      </c>
      <c r="F99" s="14">
        <v>0.50056695245698679</v>
      </c>
      <c r="G99" s="14">
        <v>1.2394752853422661</v>
      </c>
      <c r="H99" s="14">
        <v>5.8431006194016373</v>
      </c>
      <c r="I99" s="14">
        <v>2.2275638687462611</v>
      </c>
      <c r="J99" s="14">
        <v>0.60350056759889148</v>
      </c>
      <c r="K99" s="14">
        <v>1.7</v>
      </c>
      <c r="L99" s="14">
        <v>6.1</v>
      </c>
      <c r="M99" s="14">
        <v>5.7</v>
      </c>
      <c r="N99" s="14">
        <v>0.7</v>
      </c>
      <c r="O99" s="14">
        <v>1.612917496129175</v>
      </c>
      <c r="P99" s="14">
        <v>8.0125912694921801</v>
      </c>
      <c r="Q99" s="14">
        <v>3.509517454519913</v>
      </c>
      <c r="R99" s="14">
        <v>0.68782759168387353</v>
      </c>
      <c r="S99" s="14">
        <v>1.6778390045203575</v>
      </c>
      <c r="T99" s="14">
        <v>8.0875657123784173</v>
      </c>
      <c r="U99" s="14">
        <v>4.5793168306855208</v>
      </c>
      <c r="V99" s="14">
        <v>0.55541261691633992</v>
      </c>
      <c r="W99" s="14">
        <v>1.6510617887460906</v>
      </c>
      <c r="X99" s="14">
        <v>7.9902356095115632</v>
      </c>
      <c r="Y99" s="14">
        <v>3.3141158127560826</v>
      </c>
      <c r="Z99" s="14">
        <v>0.60102075569649138</v>
      </c>
      <c r="AA99" s="14">
        <v>1.8</v>
      </c>
      <c r="AB99" s="14">
        <v>5</v>
      </c>
      <c r="AC99" s="14">
        <v>4.7</v>
      </c>
      <c r="AD99" s="14">
        <v>0.9</v>
      </c>
      <c r="AE99" s="55">
        <v>1.3474850781853758</v>
      </c>
      <c r="AF99" s="55">
        <v>3.9787827629227128</v>
      </c>
      <c r="AG99" s="55">
        <v>5.0131416552752199</v>
      </c>
      <c r="AH99" s="55">
        <v>0.46819400695463609</v>
      </c>
    </row>
    <row r="100" spans="2:34">
      <c r="B100" s="2" t="s">
        <v>69</v>
      </c>
      <c r="C100" s="14">
        <v>0.69969409537548299</v>
      </c>
      <c r="D100" s="14">
        <v>4.6213230400638894</v>
      </c>
      <c r="E100" s="14">
        <v>1.7151024297284421</v>
      </c>
      <c r="F100" s="14">
        <v>0.14101496060258947</v>
      </c>
      <c r="G100" s="14">
        <v>1.224398509900118</v>
      </c>
      <c r="H100" s="14">
        <v>9.1732675987784678</v>
      </c>
      <c r="I100" s="14">
        <v>0.4749120938443806</v>
      </c>
      <c r="J100" s="14">
        <v>0.42284685754611379</v>
      </c>
      <c r="K100" s="14">
        <v>0.9</v>
      </c>
      <c r="L100" s="14">
        <v>6.7</v>
      </c>
      <c r="M100" s="14">
        <v>2.1</v>
      </c>
      <c r="N100" s="14">
        <v>0.2</v>
      </c>
      <c r="O100" s="14">
        <v>0.95782076803974603</v>
      </c>
      <c r="P100" s="14">
        <v>4.3208861316269589</v>
      </c>
      <c r="Q100" s="14">
        <v>2.98412586921402</v>
      </c>
      <c r="R100" s="14">
        <v>0.3491385435911154</v>
      </c>
      <c r="S100" s="14">
        <v>1.0441799284613851</v>
      </c>
      <c r="T100" s="14">
        <v>4.6032224008010649</v>
      </c>
      <c r="U100" s="14">
        <v>3.5364256205286666</v>
      </c>
      <c r="V100" s="14">
        <v>0.30900347020881419</v>
      </c>
      <c r="W100" s="14">
        <v>0.86188204683434522</v>
      </c>
      <c r="X100" s="14">
        <v>5.1135390622324213</v>
      </c>
      <c r="Y100" s="14">
        <v>1.6834284320415072</v>
      </c>
      <c r="Z100" s="14">
        <v>0.19447098930967552</v>
      </c>
      <c r="AA100" s="14">
        <v>1</v>
      </c>
      <c r="AB100" s="14">
        <v>3.8</v>
      </c>
      <c r="AC100" s="14">
        <v>2.7</v>
      </c>
      <c r="AD100" s="14">
        <v>0.3</v>
      </c>
      <c r="AE100" s="55">
        <v>0.62947354041949299</v>
      </c>
      <c r="AF100" s="55">
        <v>2.4172337724214477</v>
      </c>
      <c r="AG100" s="55">
        <v>1.5106113962744689</v>
      </c>
      <c r="AH100" s="55">
        <v>0.24809622713831558</v>
      </c>
    </row>
    <row r="101" spans="2:34" ht="15.75" thickBot="1">
      <c r="B101" s="2" t="s">
        <v>57</v>
      </c>
      <c r="C101" s="12">
        <v>100</v>
      </c>
      <c r="D101" s="12">
        <v>100</v>
      </c>
      <c r="E101" s="12">
        <v>100</v>
      </c>
      <c r="F101" s="12">
        <v>100</v>
      </c>
      <c r="G101" s="12">
        <v>100</v>
      </c>
      <c r="H101" s="12">
        <v>100</v>
      </c>
      <c r="I101" s="12">
        <v>100</v>
      </c>
      <c r="J101" s="12">
        <v>100</v>
      </c>
      <c r="K101" s="12">
        <v>100</v>
      </c>
      <c r="L101" s="12">
        <v>100</v>
      </c>
      <c r="M101" s="12">
        <v>100</v>
      </c>
      <c r="N101" s="12">
        <v>100</v>
      </c>
      <c r="O101" s="12">
        <v>100</v>
      </c>
      <c r="P101" s="12">
        <v>100</v>
      </c>
      <c r="Q101" s="12">
        <v>100</v>
      </c>
      <c r="R101" s="12">
        <v>100</v>
      </c>
      <c r="S101" s="12">
        <v>100</v>
      </c>
      <c r="T101" s="12">
        <v>100</v>
      </c>
      <c r="U101" s="12">
        <v>100</v>
      </c>
      <c r="V101" s="12">
        <v>100</v>
      </c>
      <c r="W101" s="12">
        <v>100</v>
      </c>
      <c r="X101" s="12">
        <v>100</v>
      </c>
      <c r="Y101" s="12">
        <v>100</v>
      </c>
      <c r="Z101" s="12">
        <v>100</v>
      </c>
      <c r="AA101" s="12">
        <v>100</v>
      </c>
      <c r="AB101" s="12">
        <v>100</v>
      </c>
      <c r="AC101" s="12">
        <v>100</v>
      </c>
      <c r="AD101" s="12">
        <v>100</v>
      </c>
      <c r="AE101" s="56">
        <v>100</v>
      </c>
      <c r="AF101" s="56">
        <v>100</v>
      </c>
      <c r="AG101" s="56">
        <v>100</v>
      </c>
      <c r="AH101" s="56">
        <v>100</v>
      </c>
    </row>
    <row r="102" spans="2:34" ht="24.6" customHeight="1" thickBot="1">
      <c r="B102" s="18" t="s">
        <v>71</v>
      </c>
      <c r="C102" s="17">
        <v>1.4</v>
      </c>
      <c r="D102" s="17">
        <v>2</v>
      </c>
      <c r="E102" s="17">
        <v>1.7</v>
      </c>
      <c r="F102" s="17">
        <v>1.2</v>
      </c>
      <c r="G102" s="17">
        <v>1.3918814779670077</v>
      </c>
      <c r="H102" s="17">
        <v>2.2527299989794396</v>
      </c>
      <c r="I102" s="17">
        <v>1.4597783743562061</v>
      </c>
      <c r="J102" s="17">
        <v>1.2870720046658963</v>
      </c>
      <c r="K102" s="17">
        <v>1.4</v>
      </c>
      <c r="L102" s="17">
        <v>2.2000000000000002</v>
      </c>
      <c r="M102" s="17">
        <v>1.7</v>
      </c>
      <c r="N102" s="17">
        <v>1.3</v>
      </c>
      <c r="O102" s="17">
        <v>1.4</v>
      </c>
      <c r="P102" s="17">
        <v>2.1</v>
      </c>
      <c r="Q102" s="17">
        <v>1.8</v>
      </c>
      <c r="R102" s="17">
        <v>1.3</v>
      </c>
      <c r="S102" s="17">
        <v>1.4</v>
      </c>
      <c r="T102" s="17">
        <v>2.2000000000000002</v>
      </c>
      <c r="U102" s="17">
        <v>1.8</v>
      </c>
      <c r="V102" s="17">
        <v>1.3</v>
      </c>
      <c r="W102" s="17">
        <v>1.4040217876948147</v>
      </c>
      <c r="X102" s="17">
        <v>2.1915514358573578</v>
      </c>
      <c r="Y102" s="17">
        <v>1.6180493062903594</v>
      </c>
      <c r="Z102" s="17">
        <v>1.2726421270868948</v>
      </c>
      <c r="AA102" s="17">
        <v>1.4265179993279171</v>
      </c>
      <c r="AB102" s="17">
        <v>1.9273109721969537</v>
      </c>
      <c r="AC102" s="17">
        <v>1.7395882333308419</v>
      </c>
      <c r="AD102" s="17">
        <v>1.3035505180432263</v>
      </c>
      <c r="AE102" s="17">
        <v>1.4122275401235231</v>
      </c>
      <c r="AF102" s="17">
        <v>1.8073704010729796</v>
      </c>
      <c r="AG102" s="17">
        <v>1.7000805699646035</v>
      </c>
      <c r="AH102" s="17">
        <v>1.3035505180432263</v>
      </c>
    </row>
    <row r="105" spans="2:34">
      <c r="B105" s="1" t="s">
        <v>74</v>
      </c>
    </row>
    <row r="106" spans="2:34" ht="15.75" thickBot="1">
      <c r="B106" s="1"/>
    </row>
    <row r="107" spans="2:34" ht="15.75" thickBot="1">
      <c r="B107" s="80" t="s">
        <v>72</v>
      </c>
      <c r="C107" s="79">
        <v>2004</v>
      </c>
      <c r="D107" s="79"/>
      <c r="E107" s="79"/>
      <c r="F107" s="79"/>
      <c r="G107" s="79">
        <v>2007</v>
      </c>
      <c r="H107" s="79"/>
      <c r="I107" s="79"/>
      <c r="J107" s="79"/>
      <c r="K107" s="79">
        <v>2008</v>
      </c>
      <c r="L107" s="79"/>
      <c r="M107" s="79"/>
      <c r="N107" s="79"/>
      <c r="O107" s="79">
        <v>2009</v>
      </c>
      <c r="P107" s="79"/>
      <c r="Q107" s="79"/>
      <c r="R107" s="79"/>
      <c r="S107" s="79">
        <v>2010</v>
      </c>
      <c r="T107" s="79"/>
      <c r="U107" s="79"/>
      <c r="V107" s="79"/>
      <c r="W107" s="79">
        <v>2011</v>
      </c>
      <c r="X107" s="79"/>
      <c r="Y107" s="79"/>
      <c r="Z107" s="79"/>
      <c r="AA107" s="79">
        <v>2012</v>
      </c>
      <c r="AB107" s="79"/>
      <c r="AC107" s="79"/>
      <c r="AD107" s="79"/>
      <c r="AE107" s="79">
        <v>2013</v>
      </c>
      <c r="AF107" s="79"/>
      <c r="AG107" s="79"/>
      <c r="AH107" s="79"/>
    </row>
    <row r="108" spans="2:34" ht="16.899999999999999" customHeight="1" thickBot="1">
      <c r="B108" s="81"/>
      <c r="C108" s="10" t="s">
        <v>2</v>
      </c>
      <c r="D108" s="10" t="s">
        <v>3</v>
      </c>
      <c r="E108" s="10" t="s">
        <v>4</v>
      </c>
      <c r="F108" s="10" t="s">
        <v>5</v>
      </c>
      <c r="G108" s="10" t="s">
        <v>2</v>
      </c>
      <c r="H108" s="10" t="s">
        <v>3</v>
      </c>
      <c r="I108" s="10" t="s">
        <v>4</v>
      </c>
      <c r="J108" s="10" t="s">
        <v>5</v>
      </c>
      <c r="K108" s="10" t="s">
        <v>2</v>
      </c>
      <c r="L108" s="10" t="s">
        <v>3</v>
      </c>
      <c r="M108" s="10" t="s">
        <v>4</v>
      </c>
      <c r="N108" s="10" t="s">
        <v>5</v>
      </c>
      <c r="O108" s="10" t="s">
        <v>2</v>
      </c>
      <c r="P108" s="10" t="s">
        <v>3</v>
      </c>
      <c r="Q108" s="10" t="s">
        <v>4</v>
      </c>
      <c r="R108" s="10" t="s">
        <v>5</v>
      </c>
      <c r="S108" s="10" t="s">
        <v>2</v>
      </c>
      <c r="T108" s="10" t="s">
        <v>3</v>
      </c>
      <c r="U108" s="10" t="s">
        <v>4</v>
      </c>
      <c r="V108" s="10" t="s">
        <v>5</v>
      </c>
      <c r="W108" s="10" t="s">
        <v>2</v>
      </c>
      <c r="X108" s="10" t="s">
        <v>3</v>
      </c>
      <c r="Y108" s="10" t="s">
        <v>4</v>
      </c>
      <c r="Z108" s="10" t="s">
        <v>5</v>
      </c>
      <c r="AA108" s="10" t="s">
        <v>2</v>
      </c>
      <c r="AB108" s="10" t="s">
        <v>3</v>
      </c>
      <c r="AC108" s="10" t="s">
        <v>4</v>
      </c>
      <c r="AD108" s="10" t="s">
        <v>5</v>
      </c>
      <c r="AE108" s="10" t="s">
        <v>2</v>
      </c>
      <c r="AF108" s="10" t="s">
        <v>3</v>
      </c>
      <c r="AG108" s="10" t="s">
        <v>4</v>
      </c>
      <c r="AH108" s="10" t="s">
        <v>5</v>
      </c>
    </row>
    <row r="109" spans="2:34" ht="20.45" customHeight="1" thickBot="1">
      <c r="B109" s="8" t="s">
        <v>73</v>
      </c>
      <c r="C109" s="17">
        <v>3.6</v>
      </c>
      <c r="D109" s="17">
        <v>2.6</v>
      </c>
      <c r="E109" s="17">
        <v>3.1</v>
      </c>
      <c r="F109" s="17">
        <v>3.9</v>
      </c>
      <c r="G109" s="17">
        <v>3.3958734932182306</v>
      </c>
      <c r="H109" s="17">
        <v>2.2825268770364691</v>
      </c>
      <c r="I109" s="17">
        <v>3.3880042078224517</v>
      </c>
      <c r="J109" s="17">
        <v>3.6156426519833196</v>
      </c>
      <c r="K109" s="17">
        <v>3.3120763361279257</v>
      </c>
      <c r="L109" s="17">
        <v>2.165275753210183</v>
      </c>
      <c r="M109" s="17">
        <v>2.9669156144446753</v>
      </c>
      <c r="N109" s="17">
        <v>3.6292587552492521</v>
      </c>
      <c r="O109" s="17">
        <v>3.3</v>
      </c>
      <c r="P109" s="17">
        <v>2.5</v>
      </c>
      <c r="Q109" s="17">
        <v>2.7</v>
      </c>
      <c r="R109" s="17">
        <v>3.6</v>
      </c>
      <c r="S109" s="17">
        <v>3.4</v>
      </c>
      <c r="T109" s="17">
        <v>2.2999999999999998</v>
      </c>
      <c r="U109" s="17">
        <v>2.7</v>
      </c>
      <c r="V109" s="17">
        <v>3.7</v>
      </c>
      <c r="W109" s="17">
        <v>3.3120763361279257</v>
      </c>
      <c r="X109" s="17">
        <v>2.165275753210183</v>
      </c>
      <c r="Y109" s="17">
        <v>2.9669156144446753</v>
      </c>
      <c r="Z109" s="17">
        <v>3.6292587552492521</v>
      </c>
      <c r="AA109" s="17">
        <v>3.2461387478775259</v>
      </c>
      <c r="AB109" s="17">
        <v>2.3604143048537032</v>
      </c>
      <c r="AC109" s="17">
        <v>2.5868288348250426</v>
      </c>
      <c r="AD109" s="17">
        <v>3.578042467686434</v>
      </c>
      <c r="AE109" s="17">
        <v>3.2863963053611984</v>
      </c>
      <c r="AF109" s="17">
        <v>2.6485284750814468</v>
      </c>
      <c r="AG109" s="17">
        <v>2.8314518591095301</v>
      </c>
      <c r="AH109" s="17">
        <v>3.4942866181159347</v>
      </c>
    </row>
    <row r="112" spans="2:34">
      <c r="B112" s="1" t="s">
        <v>93</v>
      </c>
    </row>
    <row r="113" spans="2:22" ht="15.75" thickBot="1">
      <c r="B113" s="1" t="s">
        <v>75</v>
      </c>
    </row>
    <row r="114" spans="2:22" ht="15.75" thickBot="1">
      <c r="B114" s="80" t="s">
        <v>76</v>
      </c>
      <c r="C114" s="79">
        <v>2009</v>
      </c>
      <c r="D114" s="79"/>
      <c r="E114" s="79"/>
      <c r="F114" s="79"/>
      <c r="G114" s="79">
        <v>2010</v>
      </c>
      <c r="H114" s="79"/>
      <c r="I114" s="79"/>
      <c r="J114" s="79"/>
      <c r="K114" s="79">
        <v>2011</v>
      </c>
      <c r="L114" s="79"/>
      <c r="M114" s="79"/>
      <c r="N114" s="79"/>
      <c r="O114" s="79">
        <v>2012</v>
      </c>
      <c r="P114" s="79"/>
      <c r="Q114" s="79"/>
      <c r="R114" s="79"/>
      <c r="S114" s="79">
        <v>2013</v>
      </c>
      <c r="T114" s="79"/>
      <c r="U114" s="79"/>
      <c r="V114" s="79"/>
    </row>
    <row r="115" spans="2:22" ht="15.75" thickBot="1">
      <c r="B115" s="81"/>
      <c r="C115" s="10" t="s">
        <v>2</v>
      </c>
      <c r="D115" s="10" t="s">
        <v>3</v>
      </c>
      <c r="E115" s="10" t="s">
        <v>4</v>
      </c>
      <c r="F115" s="10" t="s">
        <v>5</v>
      </c>
      <c r="G115" s="10" t="s">
        <v>2</v>
      </c>
      <c r="H115" s="10" t="s">
        <v>3</v>
      </c>
      <c r="I115" s="10" t="s">
        <v>4</v>
      </c>
      <c r="J115" s="10" t="s">
        <v>5</v>
      </c>
      <c r="K115" s="10" t="s">
        <v>2</v>
      </c>
      <c r="L115" s="10" t="s">
        <v>3</v>
      </c>
      <c r="M115" s="10" t="s">
        <v>4</v>
      </c>
      <c r="N115" s="10" t="s">
        <v>5</v>
      </c>
      <c r="O115" s="10" t="s">
        <v>2</v>
      </c>
      <c r="P115" s="10" t="s">
        <v>3</v>
      </c>
      <c r="Q115" s="10" t="s">
        <v>4</v>
      </c>
      <c r="R115" s="10" t="s">
        <v>5</v>
      </c>
      <c r="S115" s="10" t="s">
        <v>2</v>
      </c>
      <c r="T115" s="10" t="s">
        <v>3</v>
      </c>
      <c r="U115" s="10" t="s">
        <v>4</v>
      </c>
      <c r="V115" s="10" t="s">
        <v>5</v>
      </c>
    </row>
    <row r="116" spans="2:22" ht="15.75" thickBot="1">
      <c r="B116" s="8" t="s">
        <v>77</v>
      </c>
      <c r="C116" s="8"/>
      <c r="D116" s="8"/>
      <c r="E116" s="8"/>
      <c r="F116" s="8"/>
      <c r="G116" s="8"/>
      <c r="H116" s="8"/>
      <c r="I116" s="8"/>
      <c r="J116" s="8"/>
      <c r="K116" s="8"/>
      <c r="L116" s="8"/>
      <c r="M116" s="8"/>
      <c r="N116" s="8"/>
      <c r="O116" s="8"/>
      <c r="P116" s="8"/>
      <c r="Q116" s="8"/>
      <c r="R116" s="8"/>
      <c r="S116" s="8"/>
      <c r="T116" s="8"/>
      <c r="U116" s="8"/>
      <c r="V116" s="8"/>
    </row>
    <row r="117" spans="2:22">
      <c r="B117" s="2" t="s">
        <v>78</v>
      </c>
      <c r="C117" s="14">
        <v>45.2</v>
      </c>
      <c r="D117" s="14">
        <v>93.4</v>
      </c>
      <c r="E117" s="14">
        <v>60.3</v>
      </c>
      <c r="F117" s="14">
        <v>38.1</v>
      </c>
      <c r="G117" s="14">
        <v>44.673993306881741</v>
      </c>
      <c r="H117" s="14">
        <v>95.088759328527431</v>
      </c>
      <c r="I117" s="14">
        <v>63.53575387095691</v>
      </c>
      <c r="J117" s="14">
        <v>36.348698597025255</v>
      </c>
      <c r="K117" s="14">
        <v>46.376645903965944</v>
      </c>
      <c r="L117" s="14">
        <v>95.203118626758041</v>
      </c>
      <c r="M117" s="14">
        <v>62.689661765045216</v>
      </c>
      <c r="N117" s="14">
        <v>37.849551786735795</v>
      </c>
      <c r="O117" s="14">
        <v>46.8</v>
      </c>
      <c r="P117" s="14">
        <v>88.2</v>
      </c>
      <c r="Q117" s="14">
        <v>69.5</v>
      </c>
      <c r="R117" s="14">
        <v>37.200000000000003</v>
      </c>
      <c r="S117" s="14">
        <v>49.685943075127021</v>
      </c>
      <c r="T117" s="14">
        <v>89.683862065926562</v>
      </c>
      <c r="U117" s="14">
        <v>67.138016047605689</v>
      </c>
      <c r="V117" s="14">
        <v>41.457880367618401</v>
      </c>
    </row>
    <row r="118" spans="2:22">
      <c r="B118" s="2" t="s">
        <v>79</v>
      </c>
      <c r="C118" s="14">
        <v>14.4</v>
      </c>
      <c r="D118" s="14">
        <v>89.8</v>
      </c>
      <c r="E118" s="14">
        <v>34.700000000000003</v>
      </c>
      <c r="F118" s="14">
        <v>3.8</v>
      </c>
      <c r="G118" s="14">
        <v>13.873685047716409</v>
      </c>
      <c r="H118" s="14">
        <v>89.315502860687943</v>
      </c>
      <c r="I118" s="14">
        <v>29.728277298223222</v>
      </c>
      <c r="J118" s="14">
        <v>2.9870335453518702</v>
      </c>
      <c r="K118" s="14">
        <v>15.921279140056244</v>
      </c>
      <c r="L118" s="14">
        <v>90.044431713096301</v>
      </c>
      <c r="M118" s="14">
        <v>32.654621929069876</v>
      </c>
      <c r="N118" s="14">
        <v>3.9834106532902593</v>
      </c>
      <c r="O118" s="14">
        <v>19.716289154287914</v>
      </c>
      <c r="P118" s="14">
        <v>86.6</v>
      </c>
      <c r="Q118" s="14">
        <v>47.5</v>
      </c>
      <c r="R118" s="14">
        <v>5.7</v>
      </c>
      <c r="S118" s="57">
        <v>22.184839512231523</v>
      </c>
      <c r="T118" s="58">
        <v>88.80036133197099</v>
      </c>
      <c r="U118" s="59">
        <v>47.895977235213003</v>
      </c>
      <c r="V118" s="43">
        <v>8.9317478081389172</v>
      </c>
    </row>
    <row r="119" spans="2:22">
      <c r="B119" s="2" t="s">
        <v>80</v>
      </c>
      <c r="C119" s="14">
        <v>0.5</v>
      </c>
      <c r="D119" s="14" t="s">
        <v>11</v>
      </c>
      <c r="E119" s="14" t="s">
        <v>11</v>
      </c>
      <c r="F119" s="14">
        <v>0.6</v>
      </c>
      <c r="G119" s="14">
        <v>5.2964903295342591E-2</v>
      </c>
      <c r="H119" s="14" t="s">
        <v>11</v>
      </c>
      <c r="I119" s="14">
        <v>0.16558626943875324</v>
      </c>
      <c r="J119" s="14">
        <v>4.488699953875621E-2</v>
      </c>
      <c r="K119" s="14">
        <v>4.8128728744513655E-2</v>
      </c>
      <c r="L119" s="14">
        <v>0.22511652816136155</v>
      </c>
      <c r="M119" s="14">
        <v>0.2445866255286466</v>
      </c>
      <c r="N119" s="14" t="s">
        <v>11</v>
      </c>
      <c r="O119" s="14">
        <v>3.4477001112717398E-2</v>
      </c>
      <c r="P119" s="14">
        <v>0</v>
      </c>
      <c r="Q119" s="14">
        <v>0</v>
      </c>
      <c r="R119" s="14">
        <v>0</v>
      </c>
      <c r="S119" s="58" t="s">
        <v>11</v>
      </c>
      <c r="T119" s="60" t="s">
        <v>11</v>
      </c>
      <c r="U119" s="61" t="s">
        <v>11</v>
      </c>
      <c r="V119" s="61" t="s">
        <v>11</v>
      </c>
    </row>
    <row r="120" spans="2:22">
      <c r="B120" s="2" t="s">
        <v>81</v>
      </c>
      <c r="C120" s="14">
        <v>23.4</v>
      </c>
      <c r="D120" s="14">
        <v>1</v>
      </c>
      <c r="E120" s="14">
        <v>19.600000000000001</v>
      </c>
      <c r="F120" s="14">
        <v>26.3</v>
      </c>
      <c r="G120" s="14">
        <v>23.900335478669028</v>
      </c>
      <c r="H120" s="14">
        <v>1.9094230371544771</v>
      </c>
      <c r="I120" s="14">
        <v>25.307493366472976</v>
      </c>
      <c r="J120" s="14">
        <v>26.307877881760305</v>
      </c>
      <c r="K120" s="14">
        <v>23.581795842203473</v>
      </c>
      <c r="L120" s="14">
        <v>0.9979231988342514</v>
      </c>
      <c r="M120" s="14">
        <v>24.728960440915191</v>
      </c>
      <c r="N120" s="14">
        <v>26.435902692586211</v>
      </c>
      <c r="O120" s="14">
        <v>21.50984159794945</v>
      </c>
      <c r="P120" s="14">
        <v>0.1</v>
      </c>
      <c r="Q120" s="14">
        <v>18.5</v>
      </c>
      <c r="R120" s="14">
        <v>25</v>
      </c>
      <c r="S120" s="57">
        <v>22.978614279155245</v>
      </c>
      <c r="T120" s="58">
        <v>0.88350073395556605</v>
      </c>
      <c r="U120" s="43">
        <v>15.139005820953621</v>
      </c>
      <c r="V120" s="43">
        <v>27.281995012953843</v>
      </c>
    </row>
    <row r="121" spans="2:22">
      <c r="B121" s="2" t="s">
        <v>82</v>
      </c>
      <c r="C121" s="14">
        <v>6.4</v>
      </c>
      <c r="D121" s="14">
        <v>2.6</v>
      </c>
      <c r="E121" s="14">
        <v>5.8</v>
      </c>
      <c r="F121" s="14">
        <v>6.9</v>
      </c>
      <c r="G121" s="14">
        <v>6.4316533345948921</v>
      </c>
      <c r="H121" s="14">
        <v>3.8638334306850051</v>
      </c>
      <c r="I121" s="14">
        <v>6.7692204346219729</v>
      </c>
      <c r="J121" s="14">
        <v>6.6907656945559157</v>
      </c>
      <c r="K121" s="14">
        <v>6.4743817183105996</v>
      </c>
      <c r="L121" s="14">
        <v>3.9356471866661269</v>
      </c>
      <c r="M121" s="14">
        <v>4.9177734046656054</v>
      </c>
      <c r="N121" s="14">
        <v>7.006576880726664</v>
      </c>
      <c r="O121" s="14">
        <v>5.1340670199195273</v>
      </c>
      <c r="P121" s="14">
        <v>1.23</v>
      </c>
      <c r="Q121" s="14">
        <v>3.2</v>
      </c>
      <c r="R121" s="14">
        <v>6</v>
      </c>
      <c r="S121" s="57">
        <v>4.2981403226071659</v>
      </c>
      <c r="T121" s="62" t="s">
        <v>11</v>
      </c>
      <c r="U121" s="43">
        <v>3.6600490662031628</v>
      </c>
      <c r="V121" s="43">
        <v>5.0162196504529595</v>
      </c>
    </row>
    <row r="122" spans="2:22">
      <c r="B122" s="2" t="s">
        <v>83</v>
      </c>
      <c r="C122" s="14">
        <v>0.5</v>
      </c>
      <c r="D122" s="14" t="s">
        <v>11</v>
      </c>
      <c r="E122" s="14">
        <v>0.2</v>
      </c>
      <c r="F122" s="14">
        <v>0.6</v>
      </c>
      <c r="G122" s="14">
        <v>0.41535454260606519</v>
      </c>
      <c r="H122" s="14" t="s">
        <v>11</v>
      </c>
      <c r="I122" s="14">
        <v>1.5651765021999799</v>
      </c>
      <c r="J122" s="14">
        <v>0.31813447581840903</v>
      </c>
      <c r="K122" s="14">
        <v>0.35106047465110779</v>
      </c>
      <c r="L122" s="14" t="s">
        <v>11</v>
      </c>
      <c r="M122" s="14">
        <v>0.1437193648658894</v>
      </c>
      <c r="N122" s="14">
        <v>0.42366156013266187</v>
      </c>
      <c r="O122" s="14">
        <v>0.42451945802940899</v>
      </c>
      <c r="P122" s="14">
        <v>0.3</v>
      </c>
      <c r="Q122" s="14">
        <v>0.3</v>
      </c>
      <c r="R122" s="14">
        <v>0.5</v>
      </c>
      <c r="S122" s="58">
        <v>0.224348961133084</v>
      </c>
      <c r="T122" s="62" t="s">
        <v>11</v>
      </c>
      <c r="U122" s="63">
        <v>0.44328568540295543</v>
      </c>
      <c r="V122" s="61">
        <v>0.22795841480976048</v>
      </c>
    </row>
    <row r="123" spans="2:22">
      <c r="B123" s="2" t="s">
        <v>84</v>
      </c>
      <c r="C123" s="14">
        <v>54.8</v>
      </c>
      <c r="D123" s="14">
        <v>6.6</v>
      </c>
      <c r="E123" s="14">
        <v>39.700000000000003</v>
      </c>
      <c r="F123" s="14">
        <v>61.9</v>
      </c>
      <c r="G123" s="14">
        <v>55.326006693118266</v>
      </c>
      <c r="H123" s="14">
        <v>4.9116034727336713</v>
      </c>
      <c r="I123" s="14">
        <v>36.46424612904309</v>
      </c>
      <c r="J123" s="14">
        <v>63.651301402974745</v>
      </c>
      <c r="K123" s="14">
        <v>53.583077084811691</v>
      </c>
      <c r="L123" s="14">
        <v>4.7968813732419582</v>
      </c>
      <c r="M123" s="14">
        <v>37.310338234954791</v>
      </c>
      <c r="N123" s="14">
        <v>62.099774157388822</v>
      </c>
      <c r="O123" s="14">
        <v>53</v>
      </c>
      <c r="P123" s="14">
        <v>11.7</v>
      </c>
      <c r="Q123" s="14">
        <v>30.4</v>
      </c>
      <c r="R123" s="14">
        <v>62.5</v>
      </c>
      <c r="S123" s="14">
        <v>50.265835337032541</v>
      </c>
      <c r="T123" s="14">
        <v>10.223877103064988</v>
      </c>
      <c r="U123" s="14">
        <v>32.861983952394311</v>
      </c>
      <c r="V123" s="14">
        <v>58.493861816519811</v>
      </c>
    </row>
    <row r="124" spans="2:22">
      <c r="B124" s="2" t="s">
        <v>85</v>
      </c>
      <c r="C124" s="14">
        <v>14.2</v>
      </c>
      <c r="D124" s="14" t="s">
        <v>11</v>
      </c>
      <c r="E124" s="14">
        <v>5.7</v>
      </c>
      <c r="F124" s="14">
        <v>16.8</v>
      </c>
      <c r="G124" s="14">
        <v>12.370715927797695</v>
      </c>
      <c r="H124" s="14" t="s">
        <v>11</v>
      </c>
      <c r="I124" s="14">
        <v>5.6635206395055926</v>
      </c>
      <c r="J124" s="14">
        <v>14.677622166668161</v>
      </c>
      <c r="K124" s="14">
        <v>10.940267812557492</v>
      </c>
      <c r="L124" s="14" t="s">
        <v>11</v>
      </c>
      <c r="M124" s="14">
        <v>8.7731442566643274</v>
      </c>
      <c r="N124" s="14">
        <v>12.664298019661203</v>
      </c>
      <c r="O124" s="14">
        <v>12.051270315289493</v>
      </c>
      <c r="P124" s="14">
        <v>2.7</v>
      </c>
      <c r="Q124" s="14">
        <v>2.6</v>
      </c>
      <c r="R124" s="14">
        <v>15.3</v>
      </c>
      <c r="S124" s="57">
        <v>10.345443644932274</v>
      </c>
      <c r="T124" s="58" t="s">
        <v>11</v>
      </c>
      <c r="U124" s="43">
        <v>3.4159250910561303</v>
      </c>
      <c r="V124" s="43">
        <v>12.79796466279902</v>
      </c>
    </row>
    <row r="125" spans="2:22">
      <c r="B125" s="2" t="s">
        <v>86</v>
      </c>
      <c r="C125" s="14">
        <v>12.3</v>
      </c>
      <c r="D125" s="14">
        <v>1.7</v>
      </c>
      <c r="E125" s="14">
        <v>8.6</v>
      </c>
      <c r="F125" s="14">
        <v>13.9</v>
      </c>
      <c r="G125" s="14">
        <v>8.507843262281515</v>
      </c>
      <c r="H125" s="14">
        <v>1.695733094368236</v>
      </c>
      <c r="I125" s="14">
        <v>2.9782017263963994</v>
      </c>
      <c r="J125" s="14">
        <v>10.011464958912608</v>
      </c>
      <c r="K125" s="14">
        <v>8.4009435201976395</v>
      </c>
      <c r="L125" s="14">
        <v>1.2809535226221871</v>
      </c>
      <c r="M125" s="14">
        <v>2.6802343021205202</v>
      </c>
      <c r="N125" s="14">
        <v>10.063429368798008</v>
      </c>
      <c r="O125" s="14">
        <v>11.401490362316968</v>
      </c>
      <c r="P125" s="14">
        <v>4.9000000000000004</v>
      </c>
      <c r="Q125" s="14">
        <v>3.8</v>
      </c>
      <c r="R125" s="14">
        <v>13.9</v>
      </c>
      <c r="S125" s="57">
        <v>11.241511419504414</v>
      </c>
      <c r="T125" s="58">
        <v>2.1046485688554974</v>
      </c>
      <c r="U125" s="43">
        <v>5.6374834409108328</v>
      </c>
      <c r="V125" s="43">
        <v>13.338241503018242</v>
      </c>
    </row>
    <row r="126" spans="2:22">
      <c r="B126" s="2" t="s">
        <v>87</v>
      </c>
      <c r="C126" s="14">
        <v>25.3</v>
      </c>
      <c r="D126" s="14">
        <v>3.7</v>
      </c>
      <c r="E126" s="14">
        <v>18.399999999999999</v>
      </c>
      <c r="F126" s="14">
        <v>28.5</v>
      </c>
      <c r="G126" s="14">
        <v>29.844917391891606</v>
      </c>
      <c r="H126" s="14">
        <v>0.24960726763486232</v>
      </c>
      <c r="I126" s="14">
        <v>15.591307560541431</v>
      </c>
      <c r="J126" s="14">
        <v>35.136237590472689</v>
      </c>
      <c r="K126" s="14">
        <v>30.956529737969461</v>
      </c>
      <c r="L126" s="14">
        <v>2.4716113423857369</v>
      </c>
      <c r="M126" s="14">
        <v>15.328856936601959</v>
      </c>
      <c r="N126" s="14">
        <v>36.697399007350633</v>
      </c>
      <c r="O126" s="14">
        <v>25.819879620892362</v>
      </c>
      <c r="P126" s="14">
        <v>3.5</v>
      </c>
      <c r="Q126" s="14">
        <v>13.7</v>
      </c>
      <c r="R126" s="14">
        <v>30.8</v>
      </c>
      <c r="S126" s="57">
        <v>25.8528422594391</v>
      </c>
      <c r="T126" s="58">
        <v>6.1054637690339604</v>
      </c>
      <c r="U126" s="43">
        <v>18.782458077968791</v>
      </c>
      <c r="V126" s="43">
        <v>29.707568170749198</v>
      </c>
    </row>
    <row r="127" spans="2:22">
      <c r="B127" s="2" t="s">
        <v>88</v>
      </c>
      <c r="C127" s="14">
        <v>2.5</v>
      </c>
      <c r="D127" s="14">
        <v>1.1000000000000001</v>
      </c>
      <c r="E127" s="14">
        <v>5.6</v>
      </c>
      <c r="F127" s="14">
        <v>2.2999999999999998</v>
      </c>
      <c r="G127" s="14">
        <v>3.9553984092017007</v>
      </c>
      <c r="H127" s="14">
        <v>2.9659003094694758</v>
      </c>
      <c r="I127" s="14">
        <v>5.8905719947603536</v>
      </c>
      <c r="J127" s="14">
        <v>3.8259340186707727</v>
      </c>
      <c r="K127" s="14">
        <v>2.8042458408893798</v>
      </c>
      <c r="L127" s="14">
        <v>1.044316508234034</v>
      </c>
      <c r="M127" s="14">
        <v>6.34112252735118</v>
      </c>
      <c r="N127" s="14">
        <v>2.5943793957470165</v>
      </c>
      <c r="O127" s="14">
        <v>3.0618423086235027</v>
      </c>
      <c r="P127" s="14">
        <v>0.6</v>
      </c>
      <c r="Q127" s="14">
        <v>6.8</v>
      </c>
      <c r="R127" s="14">
        <v>2.4</v>
      </c>
      <c r="S127" s="57">
        <v>1.8798197872305442</v>
      </c>
      <c r="T127" s="58">
        <v>0.82676720802201031</v>
      </c>
      <c r="U127" s="43">
        <v>3.0363108009016591</v>
      </c>
      <c r="V127" s="43">
        <v>1.8794211006995964</v>
      </c>
    </row>
    <row r="128" spans="2:22">
      <c r="B128" s="2" t="s">
        <v>89</v>
      </c>
      <c r="C128" s="14">
        <v>0.2</v>
      </c>
      <c r="D128" s="14">
        <v>0.1</v>
      </c>
      <c r="E128" s="14">
        <v>1.2</v>
      </c>
      <c r="F128" s="14">
        <v>0.1</v>
      </c>
      <c r="G128" s="14">
        <v>0.64713170194574887</v>
      </c>
      <c r="H128" s="14" t="s">
        <v>11</v>
      </c>
      <c r="I128" s="14">
        <v>6.3403083330534376</v>
      </c>
      <c r="J128" s="14" t="s">
        <v>11</v>
      </c>
      <c r="K128" s="14">
        <v>0.48109017319771874</v>
      </c>
      <c r="L128" s="14" t="s">
        <v>11</v>
      </c>
      <c r="M128" s="14">
        <v>4.1869802122168052</v>
      </c>
      <c r="N128" s="14">
        <v>8.0268365831963839E-2</v>
      </c>
      <c r="O128" s="14">
        <v>0.61828315970226455</v>
      </c>
      <c r="P128" s="14">
        <v>0</v>
      </c>
      <c r="Q128" s="14">
        <v>3.5</v>
      </c>
      <c r="R128" s="14">
        <v>0.1</v>
      </c>
      <c r="S128" s="58">
        <v>0.62207429349840182</v>
      </c>
      <c r="T128" s="58">
        <v>1.187272962619216</v>
      </c>
      <c r="U128" s="43">
        <v>1.9901083017239558</v>
      </c>
      <c r="V128" s="43">
        <v>0.35522776797674549</v>
      </c>
    </row>
    <row r="129" spans="2:22">
      <c r="B129" s="2" t="s">
        <v>32</v>
      </c>
      <c r="C129" s="14">
        <v>0.3</v>
      </c>
      <c r="D129" s="14" t="s">
        <v>11</v>
      </c>
      <c r="E129" s="14">
        <v>0.1</v>
      </c>
      <c r="F129" s="14">
        <v>0.3</v>
      </c>
      <c r="G129" s="14" t="s">
        <v>11</v>
      </c>
      <c r="H129" s="14" t="s">
        <v>11</v>
      </c>
      <c r="I129" s="14" t="s">
        <v>11</v>
      </c>
      <c r="J129" s="14" t="s">
        <v>11</v>
      </c>
      <c r="K129" s="14" t="s">
        <v>11</v>
      </c>
      <c r="L129" s="14" t="s">
        <v>11</v>
      </c>
      <c r="M129" s="14" t="s">
        <v>11</v>
      </c>
      <c r="N129" s="14" t="s">
        <v>11</v>
      </c>
      <c r="O129" s="14">
        <v>0.16823912290333923</v>
      </c>
      <c r="P129" s="14">
        <v>0</v>
      </c>
      <c r="Q129" s="14">
        <v>0</v>
      </c>
      <c r="R129" s="14">
        <v>0.2</v>
      </c>
      <c r="S129" s="58">
        <v>0.32417555314113844</v>
      </c>
      <c r="T129" s="60" t="s">
        <v>11</v>
      </c>
      <c r="U129" s="43" t="s">
        <v>11</v>
      </c>
      <c r="V129" s="43">
        <v>0.41539809253993326</v>
      </c>
    </row>
    <row r="130" spans="2:22">
      <c r="B130" s="2" t="s">
        <v>19</v>
      </c>
      <c r="C130" s="22">
        <v>100</v>
      </c>
      <c r="D130" s="22">
        <v>100</v>
      </c>
      <c r="E130" s="22">
        <v>100</v>
      </c>
      <c r="F130" s="22">
        <v>100</v>
      </c>
      <c r="G130" s="22">
        <v>100</v>
      </c>
      <c r="H130" s="22">
        <v>100.0003628012611</v>
      </c>
      <c r="I130" s="22">
        <v>100</v>
      </c>
      <c r="J130" s="22">
        <v>100</v>
      </c>
      <c r="K130" s="22">
        <v>99.959722988777628</v>
      </c>
      <c r="L130" s="22">
        <v>100</v>
      </c>
      <c r="M130" s="22">
        <v>100</v>
      </c>
      <c r="N130" s="14">
        <v>99.949325944124624</v>
      </c>
      <c r="O130" s="22">
        <v>100</v>
      </c>
      <c r="P130" s="22">
        <v>100</v>
      </c>
      <c r="Q130" s="22">
        <v>100</v>
      </c>
      <c r="R130" s="22">
        <v>100</v>
      </c>
      <c r="S130" s="64">
        <v>100</v>
      </c>
      <c r="T130" s="65">
        <v>100</v>
      </c>
      <c r="U130" s="66">
        <v>100</v>
      </c>
      <c r="V130" s="66">
        <v>100</v>
      </c>
    </row>
    <row r="131" spans="2:22" ht="15.75" thickBot="1">
      <c r="B131" s="8" t="s">
        <v>20</v>
      </c>
      <c r="C131" s="23">
        <v>2939000</v>
      </c>
      <c r="D131" s="23">
        <v>261000</v>
      </c>
      <c r="E131" s="23">
        <v>285000</v>
      </c>
      <c r="F131" s="23">
        <v>2392000</v>
      </c>
      <c r="G131" s="23">
        <v>2917000</v>
      </c>
      <c r="H131" s="23">
        <v>276000</v>
      </c>
      <c r="I131" s="23">
        <v>298000</v>
      </c>
      <c r="J131" s="23">
        <v>2344000</v>
      </c>
      <c r="K131" s="23">
        <v>3044000</v>
      </c>
      <c r="L131" s="23">
        <v>321000</v>
      </c>
      <c r="M131" s="23">
        <v>303000</v>
      </c>
      <c r="N131" s="23">
        <v>2419000</v>
      </c>
      <c r="O131" s="23">
        <v>3082000</v>
      </c>
      <c r="P131" s="23">
        <v>329000</v>
      </c>
      <c r="Q131" s="23">
        <v>398000</v>
      </c>
      <c r="R131" s="23">
        <v>2355000</v>
      </c>
      <c r="S131" s="23">
        <v>3162000</v>
      </c>
      <c r="T131" s="23">
        <v>363000</v>
      </c>
      <c r="U131" s="23">
        <v>331000</v>
      </c>
      <c r="V131" s="23">
        <v>2468000</v>
      </c>
    </row>
    <row r="132" spans="2:22" ht="15.75" thickBot="1">
      <c r="B132" s="8" t="s">
        <v>90</v>
      </c>
      <c r="C132" s="8"/>
      <c r="D132" s="8"/>
      <c r="E132" s="8"/>
      <c r="F132" s="8"/>
      <c r="G132" s="8"/>
      <c r="H132" s="8"/>
      <c r="I132" s="8"/>
      <c r="J132" s="8"/>
      <c r="K132" s="8"/>
      <c r="L132" s="8"/>
      <c r="M132" s="8"/>
      <c r="N132" s="8"/>
      <c r="O132" s="8"/>
      <c r="P132" s="8"/>
      <c r="Q132" s="8"/>
      <c r="R132" s="8"/>
      <c r="S132" s="8"/>
      <c r="T132" s="8"/>
      <c r="U132" s="8"/>
      <c r="V132" s="8"/>
    </row>
    <row r="133" spans="2:22">
      <c r="B133" s="2" t="s">
        <v>78</v>
      </c>
      <c r="C133" s="14">
        <v>52.2</v>
      </c>
      <c r="D133" s="14">
        <v>93.7</v>
      </c>
      <c r="E133" s="14">
        <v>66.599999999999994</v>
      </c>
      <c r="F133" s="14">
        <v>45.9</v>
      </c>
      <c r="G133" s="14">
        <v>51.758709041331819</v>
      </c>
      <c r="H133" s="14">
        <v>94.694394357714785</v>
      </c>
      <c r="I133" s="14">
        <v>67.686494474859771</v>
      </c>
      <c r="J133" s="14">
        <v>44.685733401090516</v>
      </c>
      <c r="K133" s="14">
        <v>54.624070277799674</v>
      </c>
      <c r="L133" s="14">
        <v>97.14976943459321</v>
      </c>
      <c r="M133" s="14">
        <v>67.688194904555175</v>
      </c>
      <c r="N133" s="14">
        <v>47.340769385926336</v>
      </c>
      <c r="O133" s="14">
        <v>54.7</v>
      </c>
      <c r="P133" s="14">
        <v>88.4</v>
      </c>
      <c r="Q133" s="14">
        <v>73.400000000000006</v>
      </c>
      <c r="R133" s="14">
        <v>46.6</v>
      </c>
      <c r="S133" s="14">
        <v>58.725672604193413</v>
      </c>
      <c r="T133" s="14">
        <v>91.307101880743929</v>
      </c>
      <c r="U133" s="14">
        <v>74.258047189254924</v>
      </c>
      <c r="V133" s="14">
        <v>51.846600923665129</v>
      </c>
    </row>
    <row r="134" spans="2:22">
      <c r="B134" s="2" t="s">
        <v>79</v>
      </c>
      <c r="C134" s="14">
        <v>15.6</v>
      </c>
      <c r="D134" s="14">
        <v>90.2</v>
      </c>
      <c r="E134" s="14">
        <v>37.700000000000003</v>
      </c>
      <c r="F134" s="14">
        <v>4.8</v>
      </c>
      <c r="G134" s="14">
        <v>14.453864998117947</v>
      </c>
      <c r="H134" s="14">
        <v>88.921137889875297</v>
      </c>
      <c r="I134" s="14">
        <v>31.416719846841097</v>
      </c>
      <c r="J134" s="14">
        <v>3.5409954417507978</v>
      </c>
      <c r="K134" s="14">
        <v>16.518009671739073</v>
      </c>
      <c r="L134" s="14">
        <v>89.931406402276693</v>
      </c>
      <c r="M134" s="14">
        <v>35.149932919975349</v>
      </c>
      <c r="N134" s="14">
        <v>4.436294527863291</v>
      </c>
      <c r="O134" s="14">
        <v>20.212332001559375</v>
      </c>
      <c r="P134" s="14">
        <v>86.8</v>
      </c>
      <c r="Q134" s="14">
        <v>47.9</v>
      </c>
      <c r="R134" s="14">
        <v>6.2</v>
      </c>
      <c r="S134" s="58">
        <v>22.904653430657675</v>
      </c>
      <c r="T134" s="43">
        <v>88.969735693374574</v>
      </c>
      <c r="U134" s="43">
        <v>49.679379822504671</v>
      </c>
      <c r="V134" s="43">
        <v>9.5897315795743427</v>
      </c>
    </row>
    <row r="135" spans="2:22">
      <c r="B135" s="2" t="s">
        <v>80</v>
      </c>
      <c r="C135" s="14">
        <v>0.5</v>
      </c>
      <c r="D135" s="14" t="s">
        <v>11</v>
      </c>
      <c r="E135" s="14">
        <v>0.2</v>
      </c>
      <c r="F135" s="14">
        <v>0.6</v>
      </c>
      <c r="G135" s="14">
        <v>0.14072551975882286</v>
      </c>
      <c r="H135" s="14" t="s">
        <v>11</v>
      </c>
      <c r="I135" s="14">
        <v>0.18506700701978301</v>
      </c>
      <c r="J135" s="14">
        <v>0.15164296232009464</v>
      </c>
      <c r="K135" s="14">
        <v>0.10355068464348605</v>
      </c>
      <c r="L135" s="14">
        <v>0.22511652816136155</v>
      </c>
      <c r="M135" s="14">
        <v>0.4891732510572932</v>
      </c>
      <c r="N135" s="14">
        <v>3.9059529202474678E-2</v>
      </c>
      <c r="O135" s="14">
        <v>0.2</v>
      </c>
      <c r="P135" s="14">
        <v>0.1</v>
      </c>
      <c r="Q135" s="14">
        <v>0.1</v>
      </c>
      <c r="R135" s="14">
        <v>0.2</v>
      </c>
      <c r="S135" s="58">
        <v>6.4095185936118571E-2</v>
      </c>
      <c r="T135" s="43" t="s">
        <v>11</v>
      </c>
      <c r="U135" s="43" t="s">
        <v>11</v>
      </c>
      <c r="V135" s="43">
        <v>8.2131480060324294E-2</v>
      </c>
    </row>
    <row r="136" spans="2:22">
      <c r="B136" s="2" t="s">
        <v>81</v>
      </c>
      <c r="C136" s="14">
        <v>28.5</v>
      </c>
      <c r="D136" s="14">
        <v>1</v>
      </c>
      <c r="E136" s="14">
        <v>22.4</v>
      </c>
      <c r="F136" s="14">
        <v>32.299999999999997</v>
      </c>
      <c r="G136" s="14">
        <v>28.555727648639401</v>
      </c>
      <c r="H136" s="14">
        <v>1.9094230371544771</v>
      </c>
      <c r="I136" s="14">
        <v>27.631075135189604</v>
      </c>
      <c r="J136" s="14">
        <v>31.807004676013573</v>
      </c>
      <c r="K136" s="14">
        <v>29.427218849378434</v>
      </c>
      <c r="L136" s="14">
        <v>2.2337288700271198</v>
      </c>
      <c r="M136" s="14">
        <v>27.131315328856935</v>
      </c>
      <c r="N136" s="14">
        <v>33.324970323024374</v>
      </c>
      <c r="O136" s="14">
        <v>28.217013462554103</v>
      </c>
      <c r="P136" s="14">
        <v>0.3</v>
      </c>
      <c r="Q136" s="14">
        <v>21.7</v>
      </c>
      <c r="R136" s="14">
        <v>33.200000000000003</v>
      </c>
      <c r="S136" s="58">
        <v>30.3467464183218</v>
      </c>
      <c r="T136" s="43">
        <v>2.3373661873693545</v>
      </c>
      <c r="U136" s="43">
        <v>19.829264097480603</v>
      </c>
      <c r="V136" s="43">
        <v>35.879827908819877</v>
      </c>
    </row>
    <row r="137" spans="2:22">
      <c r="B137" s="2" t="s">
        <v>82</v>
      </c>
      <c r="C137" s="14">
        <v>7.4</v>
      </c>
      <c r="D137" s="14">
        <v>2.4</v>
      </c>
      <c r="E137" s="14">
        <v>6.2</v>
      </c>
      <c r="F137" s="14">
        <v>8.1</v>
      </c>
      <c r="G137" s="14">
        <v>8.4056501381886886</v>
      </c>
      <c r="H137" s="14">
        <v>3.8638334306850051</v>
      </c>
      <c r="I137" s="14">
        <v>7.1554764383837703</v>
      </c>
      <c r="J137" s="14">
        <v>9.0986204074561918</v>
      </c>
      <c r="K137" s="14">
        <v>8.4590922231858912</v>
      </c>
      <c r="L137" s="14">
        <v>4.7595176341280396</v>
      </c>
      <c r="M137" s="14">
        <v>4.9177734046656054</v>
      </c>
      <c r="N137" s="14">
        <v>9.3942507679640777</v>
      </c>
      <c r="O137" s="14">
        <v>5.8332812912289205</v>
      </c>
      <c r="P137" s="14">
        <v>1.2</v>
      </c>
      <c r="Q137" s="14">
        <v>3.7</v>
      </c>
      <c r="R137" s="14">
        <v>6.8</v>
      </c>
      <c r="S137" s="58">
        <v>5.3702406083319314</v>
      </c>
      <c r="T137" s="43" t="s">
        <v>11</v>
      </c>
      <c r="U137" s="43">
        <v>4.6603840199885935</v>
      </c>
      <c r="V137" s="43">
        <v>6.2556472989804668</v>
      </c>
    </row>
    <row r="138" spans="2:22">
      <c r="B138" s="2" t="s">
        <v>83</v>
      </c>
      <c r="C138" s="14">
        <v>0.1</v>
      </c>
      <c r="D138" s="14">
        <v>0.1</v>
      </c>
      <c r="E138" s="14">
        <v>0.1</v>
      </c>
      <c r="F138" s="14">
        <v>0.1</v>
      </c>
      <c r="G138" s="14">
        <v>0.20274073662696185</v>
      </c>
      <c r="H138" s="14" t="s">
        <v>11</v>
      </c>
      <c r="I138" s="14">
        <v>1.2978201726396399</v>
      </c>
      <c r="J138" s="14">
        <v>8.7469913549857642E-2</v>
      </c>
      <c r="K138" s="14">
        <v>0.11619884885279508</v>
      </c>
      <c r="L138" s="14" t="s">
        <v>11</v>
      </c>
      <c r="M138" s="14" t="s">
        <v>11</v>
      </c>
      <c r="N138" s="14">
        <v>0.14619423787211952</v>
      </c>
      <c r="O138" s="14">
        <v>0.2</v>
      </c>
      <c r="P138" s="14">
        <v>0</v>
      </c>
      <c r="Q138" s="14">
        <v>0</v>
      </c>
      <c r="R138" s="14">
        <v>0.2</v>
      </c>
      <c r="S138" s="58">
        <v>3.9936960945889374E-2</v>
      </c>
      <c r="T138" s="43" t="s">
        <v>11</v>
      </c>
      <c r="U138" s="43">
        <v>8.8717489114001971E-2</v>
      </c>
      <c r="V138" s="43">
        <v>3.9262656230120492E-2</v>
      </c>
    </row>
    <row r="139" spans="2:22">
      <c r="B139" s="2" t="s">
        <v>84</v>
      </c>
      <c r="C139" s="14">
        <v>47.8</v>
      </c>
      <c r="D139" s="14">
        <v>6.3</v>
      </c>
      <c r="E139" s="14">
        <v>33.4</v>
      </c>
      <c r="F139" s="14">
        <v>54.1</v>
      </c>
      <c r="G139" s="14">
        <v>48.241290958668174</v>
      </c>
      <c r="H139" s="14">
        <v>5.3056056422852125</v>
      </c>
      <c r="I139" s="14">
        <v>32.313505525140229</v>
      </c>
      <c r="J139" s="14">
        <v>55.314266598909491</v>
      </c>
      <c r="K139" s="14">
        <v>45.375929722200318</v>
      </c>
      <c r="L139" s="14">
        <v>2.8502305654067821</v>
      </c>
      <c r="M139" s="14">
        <v>32.311805095444825</v>
      </c>
      <c r="N139" s="14">
        <v>52.659230614073657</v>
      </c>
      <c r="O139" s="14">
        <v>45.2</v>
      </c>
      <c r="P139" s="14">
        <v>11.6</v>
      </c>
      <c r="Q139" s="14">
        <v>26.6</v>
      </c>
      <c r="R139" s="14">
        <v>53.3</v>
      </c>
      <c r="S139" s="14">
        <v>41.274327395806587</v>
      </c>
      <c r="T139" s="14">
        <v>8.6928981192560748</v>
      </c>
      <c r="U139" s="14">
        <v>25.742254570912131</v>
      </c>
      <c r="V139" s="14">
        <v>48.153399076334871</v>
      </c>
    </row>
    <row r="140" spans="2:22">
      <c r="B140" s="2" t="s">
        <v>85</v>
      </c>
      <c r="C140" s="14">
        <v>16.3</v>
      </c>
      <c r="D140" s="14" t="s">
        <v>11</v>
      </c>
      <c r="E140" s="14">
        <v>6.2</v>
      </c>
      <c r="F140" s="14">
        <v>19.3</v>
      </c>
      <c r="G140" s="14">
        <v>17.247875061792385</v>
      </c>
      <c r="H140" s="14" t="s">
        <v>11</v>
      </c>
      <c r="I140" s="14">
        <v>6.522688341786183</v>
      </c>
      <c r="J140" s="14">
        <v>20.638846113967752</v>
      </c>
      <c r="K140" s="14">
        <v>15.833826118951876</v>
      </c>
      <c r="L140" s="14" t="s">
        <v>11</v>
      </c>
      <c r="M140" s="14">
        <v>9.4703150288922071</v>
      </c>
      <c r="N140" s="14">
        <v>18.733652863704151</v>
      </c>
      <c r="O140" s="14">
        <v>15.095444539647586</v>
      </c>
      <c r="P140" s="14">
        <v>1.5</v>
      </c>
      <c r="Q140" s="14">
        <v>3.2</v>
      </c>
      <c r="R140" s="14">
        <v>19</v>
      </c>
      <c r="S140" s="58">
        <v>13.977936331061279</v>
      </c>
      <c r="T140" s="43" t="s">
        <v>11</v>
      </c>
      <c r="U140" s="43">
        <v>4.5583890835241965</v>
      </c>
      <c r="V140" s="43">
        <v>17.299231683707497</v>
      </c>
    </row>
    <row r="141" spans="2:22">
      <c r="B141" s="2" t="s">
        <v>86</v>
      </c>
      <c r="C141" s="14">
        <v>22.6</v>
      </c>
      <c r="D141" s="14">
        <v>3.6</v>
      </c>
      <c r="E141" s="14">
        <v>12.9</v>
      </c>
      <c r="F141" s="14">
        <v>26.2</v>
      </c>
      <c r="G141" s="14">
        <v>17.306770662997177</v>
      </c>
      <c r="H141" s="14">
        <v>1.9667456364078322</v>
      </c>
      <c r="I141" s="14">
        <v>6.8330366439391401</v>
      </c>
      <c r="J141" s="14">
        <v>20.441420118848143</v>
      </c>
      <c r="K141" s="14">
        <v>17.640213934663198</v>
      </c>
      <c r="L141" s="14">
        <v>1.6928887463531432</v>
      </c>
      <c r="M141" s="14">
        <v>5.7398745422241566</v>
      </c>
      <c r="N141" s="14">
        <v>21.249375874189464</v>
      </c>
      <c r="O141" s="14">
        <v>19.58702213468565</v>
      </c>
      <c r="P141" s="14">
        <v>2.7</v>
      </c>
      <c r="Q141" s="14">
        <v>8.1999999999999993</v>
      </c>
      <c r="R141" s="14">
        <v>23.9</v>
      </c>
      <c r="S141" s="58">
        <v>18.851447153566628</v>
      </c>
      <c r="T141" s="43">
        <v>2.1046485688554974</v>
      </c>
      <c r="U141" s="43">
        <v>11.725796571400981</v>
      </c>
      <c r="V141" s="43">
        <v>22.272136804222377</v>
      </c>
    </row>
    <row r="142" spans="2:22">
      <c r="B142" s="2" t="s">
        <v>87</v>
      </c>
      <c r="C142" s="14">
        <v>1.4</v>
      </c>
      <c r="D142" s="14">
        <v>0.4</v>
      </c>
      <c r="E142" s="14">
        <v>1.7</v>
      </c>
      <c r="F142" s="14">
        <v>1.5</v>
      </c>
      <c r="G142" s="14">
        <v>1.7662166878183463</v>
      </c>
      <c r="H142" s="14">
        <v>0.36751767749144693</v>
      </c>
      <c r="I142" s="14">
        <v>2.1328048903368821</v>
      </c>
      <c r="J142" s="14">
        <v>1.8841019378639337</v>
      </c>
      <c r="K142" s="14">
        <v>2.4524954663723095</v>
      </c>
      <c r="L142" s="14" t="s">
        <v>11</v>
      </c>
      <c r="M142" s="14">
        <v>2.3255507319469029</v>
      </c>
      <c r="N142" s="14">
        <v>2.7939756566134193</v>
      </c>
      <c r="O142" s="14">
        <v>2.1779459358544768</v>
      </c>
      <c r="P142" s="14">
        <v>0</v>
      </c>
      <c r="Q142" s="14">
        <v>0.9</v>
      </c>
      <c r="R142" s="14">
        <v>2.7</v>
      </c>
      <c r="S142" s="58">
        <v>1.2752317482080542</v>
      </c>
      <c r="T142" s="43">
        <v>0.25282221750972872</v>
      </c>
      <c r="U142" s="43">
        <v>0.80419084520005191</v>
      </c>
      <c r="V142" s="43">
        <v>1.4889015127265302</v>
      </c>
    </row>
    <row r="143" spans="2:22">
      <c r="B143" s="2" t="s">
        <v>88</v>
      </c>
      <c r="C143" s="14">
        <v>6.5</v>
      </c>
      <c r="D143" s="14">
        <v>2.2000000000000002</v>
      </c>
      <c r="E143" s="14">
        <v>11.3</v>
      </c>
      <c r="F143" s="14">
        <v>6.4</v>
      </c>
      <c r="G143" s="14">
        <v>11.156122708539451</v>
      </c>
      <c r="H143" s="14">
        <v>2.9713423283859335</v>
      </c>
      <c r="I143" s="14">
        <v>9.8172841164813764</v>
      </c>
      <c r="J143" s="14">
        <v>12.288797493496292</v>
      </c>
      <c r="K143" s="14">
        <v>8.6628426502667608</v>
      </c>
      <c r="L143" s="14">
        <v>1.1573418190536386</v>
      </c>
      <c r="M143" s="14">
        <v>9.0134456717726597</v>
      </c>
      <c r="N143" s="14">
        <v>9.615216104595218</v>
      </c>
      <c r="O143" s="14">
        <v>7.465068039589946</v>
      </c>
      <c r="P143" s="14">
        <v>6.9</v>
      </c>
      <c r="Q143" s="14">
        <v>10.3</v>
      </c>
      <c r="R143" s="14">
        <v>7.1</v>
      </c>
      <c r="S143" s="58">
        <v>5.9067176308243772</v>
      </c>
      <c r="T143" s="43">
        <v>5.2258187115981505</v>
      </c>
      <c r="U143" s="43">
        <v>5.9863181940257517</v>
      </c>
      <c r="V143" s="43">
        <v>5.9962463441969467</v>
      </c>
    </row>
    <row r="144" spans="2:22">
      <c r="B144" s="2" t="s">
        <v>89</v>
      </c>
      <c r="C144" s="14">
        <v>0.3</v>
      </c>
      <c r="D144" s="14">
        <v>0.1</v>
      </c>
      <c r="E144" s="14">
        <v>1.3</v>
      </c>
      <c r="F144" s="14">
        <v>0.2</v>
      </c>
      <c r="G144" s="14">
        <v>0.71521474268655816</v>
      </c>
      <c r="H144" s="14" t="s">
        <v>11</v>
      </c>
      <c r="I144" s="14">
        <v>7.0073556578107681</v>
      </c>
      <c r="J144" s="14" t="s">
        <v>11</v>
      </c>
      <c r="K144" s="14">
        <v>0.71204236642224505</v>
      </c>
      <c r="L144" s="14" t="s">
        <v>11</v>
      </c>
      <c r="M144" s="14">
        <v>5.7626191206088953</v>
      </c>
      <c r="N144" s="14">
        <v>0.17326724488547499</v>
      </c>
      <c r="O144" s="14">
        <v>0.9</v>
      </c>
      <c r="P144" s="14">
        <v>0.5</v>
      </c>
      <c r="Q144" s="14">
        <v>4</v>
      </c>
      <c r="R144" s="14">
        <v>0.4</v>
      </c>
      <c r="S144" s="58">
        <v>0.87121389388847503</v>
      </c>
      <c r="T144" s="43">
        <v>1.1096086212926981</v>
      </c>
      <c r="U144" s="43">
        <v>2.6675598767611475</v>
      </c>
      <c r="V144" s="43">
        <v>0.59489609780250674</v>
      </c>
    </row>
    <row r="145" spans="2:34">
      <c r="B145" s="2" t="s">
        <v>32</v>
      </c>
      <c r="C145" s="14">
        <v>0.4</v>
      </c>
      <c r="D145" s="14" t="s">
        <v>11</v>
      </c>
      <c r="E145" s="14">
        <v>0.1</v>
      </c>
      <c r="F145" s="14">
        <v>0.5</v>
      </c>
      <c r="G145" s="14">
        <v>4.9091094834259275E-2</v>
      </c>
      <c r="H145" s="14" t="s">
        <v>11</v>
      </c>
      <c r="I145" s="14" t="s">
        <v>11</v>
      </c>
      <c r="J145" s="14">
        <v>6.1100934733363976E-2</v>
      </c>
      <c r="K145" s="14">
        <v>7.4509185523929669E-2</v>
      </c>
      <c r="L145" s="14" t="s">
        <v>11</v>
      </c>
      <c r="M145" s="14" t="s">
        <v>11</v>
      </c>
      <c r="N145" s="14">
        <v>9.3742870085939234E-2</v>
      </c>
      <c r="O145" s="14">
        <v>0.2</v>
      </c>
      <c r="P145" s="14">
        <v>0</v>
      </c>
      <c r="Q145" s="14">
        <v>0</v>
      </c>
      <c r="R145" s="14">
        <v>0.2</v>
      </c>
      <c r="S145" s="58">
        <v>0.39174901754443658</v>
      </c>
      <c r="T145" s="43" t="s">
        <v>11</v>
      </c>
      <c r="U145" s="43" t="s">
        <v>11</v>
      </c>
      <c r="V145" s="43">
        <v>0.5019866336790122</v>
      </c>
    </row>
    <row r="146" spans="2:34">
      <c r="B146" s="2" t="s">
        <v>19</v>
      </c>
      <c r="C146" s="22">
        <v>100</v>
      </c>
      <c r="D146" s="22">
        <v>100</v>
      </c>
      <c r="E146" s="22">
        <v>100</v>
      </c>
      <c r="F146" s="22">
        <v>100</v>
      </c>
      <c r="G146" s="22">
        <v>100</v>
      </c>
      <c r="H146" s="22">
        <v>100</v>
      </c>
      <c r="I146" s="22">
        <v>100</v>
      </c>
      <c r="J146" s="22">
        <v>100</v>
      </c>
      <c r="K146" s="22">
        <v>100</v>
      </c>
      <c r="L146" s="22">
        <v>100</v>
      </c>
      <c r="M146" s="22">
        <v>100</v>
      </c>
      <c r="N146" s="22">
        <v>100</v>
      </c>
      <c r="O146" s="22">
        <v>100</v>
      </c>
      <c r="P146" s="22">
        <v>100</v>
      </c>
      <c r="Q146" s="22">
        <v>100</v>
      </c>
      <c r="R146" s="22">
        <v>100</v>
      </c>
      <c r="S146" s="67">
        <v>100</v>
      </c>
      <c r="T146" s="68">
        <v>100</v>
      </c>
      <c r="U146" s="68">
        <v>100</v>
      </c>
      <c r="V146" s="68">
        <v>100</v>
      </c>
    </row>
    <row r="147" spans="2:34" ht="15.75" thickBot="1">
      <c r="B147" s="8" t="s">
        <v>20</v>
      </c>
      <c r="C147" s="23">
        <v>2939000</v>
      </c>
      <c r="D147" s="23">
        <v>261000</v>
      </c>
      <c r="E147" s="23">
        <v>285000</v>
      </c>
      <c r="F147" s="23">
        <v>2392000</v>
      </c>
      <c r="G147" s="23">
        <v>2917000</v>
      </c>
      <c r="H147" s="23">
        <v>276000</v>
      </c>
      <c r="I147" s="23">
        <v>298000</v>
      </c>
      <c r="J147" s="23">
        <v>2344000</v>
      </c>
      <c r="K147" s="23">
        <v>3044000</v>
      </c>
      <c r="L147" s="23">
        <v>321000</v>
      </c>
      <c r="M147" s="23">
        <v>303000</v>
      </c>
      <c r="N147" s="23">
        <v>2419000</v>
      </c>
      <c r="O147" s="23">
        <v>3082000</v>
      </c>
      <c r="P147" s="23">
        <v>329000</v>
      </c>
      <c r="Q147" s="23">
        <v>398000</v>
      </c>
      <c r="R147" s="23">
        <v>2355000</v>
      </c>
      <c r="S147" s="46">
        <v>3162000</v>
      </c>
      <c r="T147" s="46">
        <v>363000</v>
      </c>
      <c r="U147" s="46">
        <v>331000</v>
      </c>
      <c r="V147" s="46">
        <v>2468000</v>
      </c>
    </row>
    <row r="148" spans="2:34">
      <c r="C148" s="19"/>
      <c r="D148" s="19"/>
      <c r="E148" s="19"/>
      <c r="F148" s="19"/>
    </row>
    <row r="149" spans="2:34">
      <c r="B149" s="30" t="s">
        <v>91</v>
      </c>
      <c r="C149" s="20"/>
      <c r="D149" s="20"/>
      <c r="E149" s="20"/>
      <c r="F149" s="20"/>
      <c r="G149" s="20"/>
      <c r="H149" s="20"/>
      <c r="I149" s="20"/>
      <c r="J149" s="20"/>
      <c r="K149" s="20"/>
      <c r="L149" s="20"/>
      <c r="M149" s="20"/>
      <c r="N149" s="20"/>
    </row>
    <row r="150" spans="2:34">
      <c r="B150" s="30" t="s">
        <v>158</v>
      </c>
      <c r="C150" s="21"/>
      <c r="D150" s="20"/>
      <c r="E150" s="20"/>
      <c r="F150" s="20"/>
      <c r="G150" s="20"/>
      <c r="H150" s="20"/>
      <c r="I150" s="20"/>
      <c r="J150" s="20"/>
      <c r="K150" s="20"/>
      <c r="L150" s="20"/>
      <c r="M150" s="20"/>
      <c r="N150" s="20"/>
    </row>
    <row r="151" spans="2:34">
      <c r="B151" s="30" t="s">
        <v>92</v>
      </c>
      <c r="C151" s="21"/>
      <c r="D151" s="20"/>
      <c r="E151" s="20"/>
      <c r="F151" s="20"/>
      <c r="G151" s="20"/>
      <c r="H151" s="20"/>
      <c r="I151" s="20"/>
      <c r="J151" s="20"/>
      <c r="K151" s="20"/>
      <c r="L151" s="20"/>
      <c r="M151" s="20"/>
      <c r="N151" s="20"/>
    </row>
    <row r="154" spans="2:34">
      <c r="B154" s="1" t="s">
        <v>99</v>
      </c>
    </row>
    <row r="155" spans="2:34" ht="15.75" thickBot="1">
      <c r="B155" s="1" t="s">
        <v>21</v>
      </c>
    </row>
    <row r="156" spans="2:34" ht="15.75" thickBot="1">
      <c r="B156" s="80" t="s">
        <v>94</v>
      </c>
      <c r="C156" s="79">
        <v>2004</v>
      </c>
      <c r="D156" s="79"/>
      <c r="E156" s="79"/>
      <c r="F156" s="79"/>
      <c r="G156" s="79">
        <v>2007</v>
      </c>
      <c r="H156" s="79"/>
      <c r="I156" s="79"/>
      <c r="J156" s="79"/>
      <c r="K156" s="79">
        <v>2008</v>
      </c>
      <c r="L156" s="79"/>
      <c r="M156" s="79"/>
      <c r="N156" s="79"/>
      <c r="O156" s="79">
        <v>2009</v>
      </c>
      <c r="P156" s="79"/>
      <c r="Q156" s="79"/>
      <c r="R156" s="79"/>
      <c r="S156" s="79">
        <v>2010</v>
      </c>
      <c r="T156" s="79"/>
      <c r="U156" s="79"/>
      <c r="V156" s="79"/>
      <c r="W156" s="79">
        <v>2011</v>
      </c>
      <c r="X156" s="79"/>
      <c r="Y156" s="79"/>
      <c r="Z156" s="79"/>
      <c r="AA156" s="79">
        <v>2012</v>
      </c>
      <c r="AB156" s="79"/>
      <c r="AC156" s="79"/>
      <c r="AD156" s="79"/>
      <c r="AE156" s="79">
        <v>2013</v>
      </c>
      <c r="AF156" s="79"/>
      <c r="AG156" s="79"/>
      <c r="AH156" s="79"/>
    </row>
    <row r="157" spans="2:34" ht="15.75" thickBot="1">
      <c r="B157" s="81"/>
      <c r="C157" s="10" t="s">
        <v>2</v>
      </c>
      <c r="D157" s="10" t="s">
        <v>3</v>
      </c>
      <c r="E157" s="10" t="s">
        <v>4</v>
      </c>
      <c r="F157" s="10" t="s">
        <v>5</v>
      </c>
      <c r="G157" s="10" t="s">
        <v>2</v>
      </c>
      <c r="H157" s="10" t="s">
        <v>3</v>
      </c>
      <c r="I157" s="10" t="s">
        <v>4</v>
      </c>
      <c r="J157" s="10" t="s">
        <v>5</v>
      </c>
      <c r="K157" s="10" t="s">
        <v>2</v>
      </c>
      <c r="L157" s="10" t="s">
        <v>3</v>
      </c>
      <c r="M157" s="10" t="s">
        <v>4</v>
      </c>
      <c r="N157" s="10" t="s">
        <v>5</v>
      </c>
      <c r="O157" s="10" t="s">
        <v>2</v>
      </c>
      <c r="P157" s="10" t="s">
        <v>3</v>
      </c>
      <c r="Q157" s="10" t="s">
        <v>4</v>
      </c>
      <c r="R157" s="10" t="s">
        <v>5</v>
      </c>
      <c r="S157" s="10" t="s">
        <v>2</v>
      </c>
      <c r="T157" s="10" t="s">
        <v>3</v>
      </c>
      <c r="U157" s="10" t="s">
        <v>4</v>
      </c>
      <c r="V157" s="10" t="s">
        <v>5</v>
      </c>
      <c r="W157" s="10" t="s">
        <v>2</v>
      </c>
      <c r="X157" s="10" t="s">
        <v>3</v>
      </c>
      <c r="Y157" s="10" t="s">
        <v>4</v>
      </c>
      <c r="Z157" s="10" t="s">
        <v>5</v>
      </c>
      <c r="AA157" s="10" t="s">
        <v>2</v>
      </c>
      <c r="AB157" s="10" t="s">
        <v>3</v>
      </c>
      <c r="AC157" s="10" t="s">
        <v>4</v>
      </c>
      <c r="AD157" s="10" t="s">
        <v>5</v>
      </c>
      <c r="AE157" s="10" t="s">
        <v>2</v>
      </c>
      <c r="AF157" s="10" t="s">
        <v>3</v>
      </c>
      <c r="AG157" s="10" t="s">
        <v>4</v>
      </c>
      <c r="AH157" s="10" t="s">
        <v>5</v>
      </c>
    </row>
    <row r="158" spans="2:34">
      <c r="B158" s="2" t="s">
        <v>95</v>
      </c>
      <c r="C158" s="14">
        <v>52.933171335767973</v>
      </c>
      <c r="D158" s="14">
        <v>93.895913749500863</v>
      </c>
      <c r="E158" s="14">
        <v>65.58013967522372</v>
      </c>
      <c r="F158" s="14">
        <v>46.831237151970257</v>
      </c>
      <c r="G158" s="14">
        <v>61.2</v>
      </c>
      <c r="H158" s="14">
        <v>91.2</v>
      </c>
      <c r="I158" s="14">
        <v>71.900000000000006</v>
      </c>
      <c r="J158" s="14">
        <v>56.5</v>
      </c>
      <c r="K158" s="14">
        <v>59.388550393052022</v>
      </c>
      <c r="L158" s="14">
        <v>94.797583555625295</v>
      </c>
      <c r="M158" s="14">
        <v>70.199789239674914</v>
      </c>
      <c r="N158" s="14">
        <v>54.152086061071728</v>
      </c>
      <c r="O158" s="14">
        <v>59.612338999200311</v>
      </c>
      <c r="P158" s="14">
        <v>89.571277218293304</v>
      </c>
      <c r="Q158" s="14">
        <v>75.076561073259825</v>
      </c>
      <c r="R158" s="14">
        <v>54.497839044330945</v>
      </c>
      <c r="S158" s="14">
        <v>64.779916257174264</v>
      </c>
      <c r="T158" s="14">
        <v>91.116448320774367</v>
      </c>
      <c r="U158" s="14">
        <v>73.468578913780945</v>
      </c>
      <c r="V158" s="14">
        <v>60.57871801534607</v>
      </c>
      <c r="W158" s="14">
        <v>67.720570842860511</v>
      </c>
      <c r="X158" s="14">
        <v>94.788381122593549</v>
      </c>
      <c r="Y158" s="14">
        <v>77.108076303116007</v>
      </c>
      <c r="Z158" s="14">
        <v>62.95027990595954</v>
      </c>
      <c r="AA158" s="14">
        <v>70.5</v>
      </c>
      <c r="AB158" s="14">
        <v>90.9</v>
      </c>
      <c r="AC158" s="14">
        <v>80.8</v>
      </c>
      <c r="AD158" s="14">
        <v>65.900000000000006</v>
      </c>
      <c r="AE158" s="69">
        <v>73.096686022759329</v>
      </c>
      <c r="AF158" s="69">
        <v>90.657971198096405</v>
      </c>
      <c r="AG158" s="69">
        <v>77.664617715132366</v>
      </c>
      <c r="AH158" s="69">
        <v>69.899643192001278</v>
      </c>
    </row>
    <row r="159" spans="2:34">
      <c r="B159" s="2" t="s">
        <v>96</v>
      </c>
      <c r="C159" s="14">
        <v>14.42914337757143</v>
      </c>
      <c r="D159" s="14">
        <v>2.7743023204223789</v>
      </c>
      <c r="E159" s="14">
        <v>11.973955851993011</v>
      </c>
      <c r="F159" s="14">
        <v>16.016069438177112</v>
      </c>
      <c r="G159" s="14">
        <v>11.9</v>
      </c>
      <c r="H159" s="14">
        <v>6.3</v>
      </c>
      <c r="I159" s="14">
        <v>7.5</v>
      </c>
      <c r="J159" s="14">
        <v>13</v>
      </c>
      <c r="K159" s="14">
        <v>13.368436314257728</v>
      </c>
      <c r="L159" s="14">
        <v>3.1405931272556096</v>
      </c>
      <c r="M159" s="14">
        <v>6.0687425115124221</v>
      </c>
      <c r="N159" s="14">
        <v>15.385097858839703</v>
      </c>
      <c r="O159" s="14">
        <v>15.029962737991934</v>
      </c>
      <c r="P159" s="14">
        <v>8.3109263303640066</v>
      </c>
      <c r="Q159" s="14">
        <v>10.701692772353725</v>
      </c>
      <c r="R159" s="14">
        <v>16.279352632854884</v>
      </c>
      <c r="S159" s="14">
        <v>12.398792468767848</v>
      </c>
      <c r="T159" s="14">
        <v>4.4722511455449814</v>
      </c>
      <c r="U159" s="14">
        <v>9.9865650085648063</v>
      </c>
      <c r="V159" s="14">
        <v>13.637455555683561</v>
      </c>
      <c r="W159" s="14">
        <v>11.020000525637993</v>
      </c>
      <c r="X159" s="14">
        <v>2.5578593068403666</v>
      </c>
      <c r="Y159" s="14">
        <v>8.8403890971061649</v>
      </c>
      <c r="Z159" s="14">
        <v>12.416631671532921</v>
      </c>
      <c r="AA159" s="14">
        <v>9.6</v>
      </c>
      <c r="AB159" s="14">
        <v>6.2</v>
      </c>
      <c r="AC159" s="14">
        <v>7.7</v>
      </c>
      <c r="AD159" s="14">
        <v>10.4</v>
      </c>
      <c r="AE159" s="69">
        <v>10.145569115922799</v>
      </c>
      <c r="AF159" s="69">
        <v>4.3982252871790495</v>
      </c>
      <c r="AG159" s="69">
        <v>9.5226455917365982</v>
      </c>
      <c r="AH159" s="69">
        <v>11.074783812278312</v>
      </c>
    </row>
    <row r="160" spans="2:34">
      <c r="B160" s="2" t="s">
        <v>97</v>
      </c>
      <c r="C160" s="14">
        <v>32.619672589070454</v>
      </c>
      <c r="D160" s="14">
        <v>3.3302276054838278</v>
      </c>
      <c r="E160" s="14">
        <v>22.445904472783273</v>
      </c>
      <c r="F160" s="14">
        <v>37.130372067370921</v>
      </c>
      <c r="G160" s="14">
        <v>26.9</v>
      </c>
      <c r="H160" s="14">
        <v>2.5</v>
      </c>
      <c r="I160" s="14">
        <v>20.6</v>
      </c>
      <c r="J160" s="14">
        <v>30.5</v>
      </c>
      <c r="K160" s="14">
        <v>27.243013292690261</v>
      </c>
      <c r="L160" s="14">
        <v>2.0618233171190958</v>
      </c>
      <c r="M160" s="14">
        <v>23.731468248812668</v>
      </c>
      <c r="N160" s="14">
        <v>30.462816080088579</v>
      </c>
      <c r="O160" s="14">
        <v>25.349463188879245</v>
      </c>
      <c r="P160" s="14">
        <v>2.117796451342699</v>
      </c>
      <c r="Q160" s="14">
        <v>14.136756339116388</v>
      </c>
      <c r="R160" s="14">
        <v>29.222766524832185</v>
      </c>
      <c r="S160" s="14">
        <v>22.821291274057891</v>
      </c>
      <c r="T160" s="14">
        <v>4.4116633349417524</v>
      </c>
      <c r="U160" s="14">
        <v>16.54452020286837</v>
      </c>
      <c r="V160" s="14">
        <v>25.783783760719864</v>
      </c>
      <c r="W160" s="14">
        <v>21.259428631501486</v>
      </c>
      <c r="X160" s="14">
        <v>2.6537595705660921</v>
      </c>
      <c r="Y160" s="14">
        <v>14.051534599777829</v>
      </c>
      <c r="Z160" s="14">
        <v>24.633088422507548</v>
      </c>
      <c r="AA160" s="14">
        <v>19.8</v>
      </c>
      <c r="AB160" s="14">
        <v>2.9</v>
      </c>
      <c r="AC160" s="14">
        <v>11.5</v>
      </c>
      <c r="AD160" s="14">
        <v>23.6</v>
      </c>
      <c r="AE160" s="69">
        <v>16.757776482031215</v>
      </c>
      <c r="AF160" s="69">
        <v>4.9435281092588568</v>
      </c>
      <c r="AG160" s="69">
        <v>12.813038453298088</v>
      </c>
      <c r="AH160" s="69">
        <v>19.02561351445749</v>
      </c>
    </row>
    <row r="161" spans="2:34">
      <c r="B161" s="2" t="s">
        <v>19</v>
      </c>
      <c r="C161" s="22">
        <v>100</v>
      </c>
      <c r="D161" s="22">
        <v>100</v>
      </c>
      <c r="E161" s="22">
        <v>100</v>
      </c>
      <c r="F161" s="22">
        <v>100</v>
      </c>
      <c r="G161" s="22">
        <v>100</v>
      </c>
      <c r="H161" s="22">
        <v>100</v>
      </c>
      <c r="I161" s="22">
        <v>100</v>
      </c>
      <c r="J161" s="22">
        <v>100</v>
      </c>
      <c r="K161" s="22">
        <v>100</v>
      </c>
      <c r="L161" s="22">
        <v>100</v>
      </c>
      <c r="M161" s="22">
        <v>100</v>
      </c>
      <c r="N161" s="22">
        <v>100</v>
      </c>
      <c r="O161" s="22">
        <v>100</v>
      </c>
      <c r="P161" s="22">
        <v>100</v>
      </c>
      <c r="Q161" s="22">
        <v>100</v>
      </c>
      <c r="R161" s="22">
        <v>100</v>
      </c>
      <c r="S161" s="22">
        <v>100</v>
      </c>
      <c r="T161" s="22">
        <v>100.0003628012611</v>
      </c>
      <c r="U161" s="22">
        <v>99.999664125214125</v>
      </c>
      <c r="V161" s="22">
        <v>99.999957331749499</v>
      </c>
      <c r="W161" s="22">
        <v>100</v>
      </c>
      <c r="X161" s="22">
        <v>100</v>
      </c>
      <c r="Y161" s="22">
        <v>100</v>
      </c>
      <c r="Z161" s="22">
        <v>100</v>
      </c>
      <c r="AA161" s="22">
        <v>100</v>
      </c>
      <c r="AB161" s="22">
        <v>100</v>
      </c>
      <c r="AC161" s="22">
        <v>100</v>
      </c>
      <c r="AD161" s="22">
        <v>100</v>
      </c>
      <c r="AE161" s="70">
        <v>100</v>
      </c>
      <c r="AF161" s="70">
        <v>100</v>
      </c>
      <c r="AG161" s="70">
        <v>100</v>
      </c>
      <c r="AH161" s="70">
        <v>100</v>
      </c>
    </row>
    <row r="162" spans="2:34" ht="15.75" thickBot="1">
      <c r="B162" s="8" t="s">
        <v>98</v>
      </c>
      <c r="C162" s="23">
        <v>2570000</v>
      </c>
      <c r="D162" s="23">
        <v>225000</v>
      </c>
      <c r="E162" s="23">
        <v>271000</v>
      </c>
      <c r="F162" s="23">
        <v>2074000</v>
      </c>
      <c r="G162" s="23">
        <v>2799000</v>
      </c>
      <c r="H162" s="23">
        <v>255000</v>
      </c>
      <c r="I162" s="23">
        <v>274000</v>
      </c>
      <c r="J162" s="23">
        <v>2270000</v>
      </c>
      <c r="K162" s="23">
        <v>2828000</v>
      </c>
      <c r="L162" s="23">
        <v>255000</v>
      </c>
      <c r="M162" s="23">
        <v>277000</v>
      </c>
      <c r="N162" s="23">
        <v>2296000</v>
      </c>
      <c r="O162" s="23">
        <v>2939000</v>
      </c>
      <c r="P162" s="23">
        <v>261000</v>
      </c>
      <c r="Q162" s="23">
        <v>285000</v>
      </c>
      <c r="R162" s="23">
        <v>2392000</v>
      </c>
      <c r="S162" s="23">
        <v>2917000</v>
      </c>
      <c r="T162" s="23">
        <v>276000</v>
      </c>
      <c r="U162" s="23">
        <v>298000</v>
      </c>
      <c r="V162" s="23">
        <v>2344000</v>
      </c>
      <c r="W162" s="23">
        <v>3044000</v>
      </c>
      <c r="X162" s="23">
        <v>321000</v>
      </c>
      <c r="Y162" s="23">
        <v>303000</v>
      </c>
      <c r="Z162" s="23">
        <v>2419000</v>
      </c>
      <c r="AA162" s="23">
        <v>3082000</v>
      </c>
      <c r="AB162" s="23">
        <v>329000</v>
      </c>
      <c r="AC162" s="23">
        <v>398000</v>
      </c>
      <c r="AD162" s="23">
        <v>2355000</v>
      </c>
      <c r="AE162" s="23">
        <v>3162000</v>
      </c>
      <c r="AF162" s="23">
        <v>363000</v>
      </c>
      <c r="AG162" s="23">
        <v>331000</v>
      </c>
      <c r="AH162" s="23">
        <v>2468000</v>
      </c>
    </row>
    <row r="165" spans="2:34">
      <c r="B165" s="1" t="s">
        <v>107</v>
      </c>
    </row>
    <row r="166" spans="2:34" ht="15.75" thickBot="1">
      <c r="B166" s="1" t="s">
        <v>21</v>
      </c>
    </row>
    <row r="167" spans="2:34" ht="15.75" thickBot="1">
      <c r="B167" s="80" t="s">
        <v>100</v>
      </c>
      <c r="C167" s="79">
        <v>2004</v>
      </c>
      <c r="D167" s="79"/>
      <c r="E167" s="79"/>
      <c r="F167" s="79"/>
      <c r="G167" s="79">
        <v>2007</v>
      </c>
      <c r="H167" s="79"/>
      <c r="I167" s="79"/>
      <c r="J167" s="79"/>
      <c r="K167" s="79">
        <v>2008</v>
      </c>
      <c r="L167" s="79"/>
      <c r="M167" s="79"/>
      <c r="N167" s="79"/>
      <c r="O167" s="79">
        <v>2009</v>
      </c>
      <c r="P167" s="79"/>
      <c r="Q167" s="79"/>
      <c r="R167" s="79"/>
      <c r="S167" s="79">
        <v>2010</v>
      </c>
      <c r="T167" s="79"/>
      <c r="U167" s="79"/>
      <c r="V167" s="79"/>
      <c r="W167" s="79">
        <v>2011</v>
      </c>
      <c r="X167" s="79"/>
      <c r="Y167" s="79"/>
      <c r="Z167" s="79"/>
      <c r="AA167" s="85">
        <v>2012</v>
      </c>
      <c r="AB167" s="85"/>
      <c r="AC167" s="85"/>
      <c r="AD167" s="85"/>
      <c r="AE167" s="79">
        <v>2013</v>
      </c>
      <c r="AF167" s="79"/>
      <c r="AG167" s="79"/>
      <c r="AH167" s="79"/>
    </row>
    <row r="168" spans="2:34" ht="15.75" thickBot="1">
      <c r="B168" s="81"/>
      <c r="C168" s="10" t="s">
        <v>2</v>
      </c>
      <c r="D168" s="10" t="s">
        <v>3</v>
      </c>
      <c r="E168" s="10" t="s">
        <v>4</v>
      </c>
      <c r="F168" s="10" t="s">
        <v>5</v>
      </c>
      <c r="G168" s="10" t="s">
        <v>2</v>
      </c>
      <c r="H168" s="10" t="s">
        <v>3</v>
      </c>
      <c r="I168" s="10" t="s">
        <v>4</v>
      </c>
      <c r="J168" s="10" t="s">
        <v>5</v>
      </c>
      <c r="K168" s="10" t="s">
        <v>2</v>
      </c>
      <c r="L168" s="10" t="s">
        <v>3</v>
      </c>
      <c r="M168" s="10" t="s">
        <v>4</v>
      </c>
      <c r="N168" s="10" t="s">
        <v>5</v>
      </c>
      <c r="O168" s="10" t="s">
        <v>2</v>
      </c>
      <c r="P168" s="10" t="s">
        <v>3</v>
      </c>
      <c r="Q168" s="10" t="s">
        <v>4</v>
      </c>
      <c r="R168" s="10" t="s">
        <v>5</v>
      </c>
      <c r="S168" s="10" t="s">
        <v>2</v>
      </c>
      <c r="T168" s="10" t="s">
        <v>3</v>
      </c>
      <c r="U168" s="10" t="s">
        <v>4</v>
      </c>
      <c r="V168" s="10" t="s">
        <v>5</v>
      </c>
      <c r="W168" s="10" t="s">
        <v>2</v>
      </c>
      <c r="X168" s="10" t="s">
        <v>3</v>
      </c>
      <c r="Y168" s="10" t="s">
        <v>4</v>
      </c>
      <c r="Z168" s="10" t="s">
        <v>5</v>
      </c>
      <c r="AA168" s="86" t="s">
        <v>2</v>
      </c>
      <c r="AB168" s="86" t="s">
        <v>3</v>
      </c>
      <c r="AC168" s="86" t="s">
        <v>4</v>
      </c>
      <c r="AD168" s="86" t="s">
        <v>5</v>
      </c>
      <c r="AE168" s="10" t="s">
        <v>2</v>
      </c>
      <c r="AF168" s="10" t="s">
        <v>3</v>
      </c>
      <c r="AG168" s="10" t="s">
        <v>4</v>
      </c>
      <c r="AH168" s="10" t="s">
        <v>5</v>
      </c>
    </row>
    <row r="169" spans="2:34">
      <c r="B169" s="24" t="s">
        <v>101</v>
      </c>
      <c r="C169" s="14">
        <v>97.045061700297495</v>
      </c>
      <c r="D169" s="14">
        <v>99.916145348063353</v>
      </c>
      <c r="E169" s="14">
        <v>97.613850818588404</v>
      </c>
      <c r="F169" s="14">
        <v>96.658837323213049</v>
      </c>
      <c r="G169" s="14">
        <v>97.429695602761981</v>
      </c>
      <c r="H169" s="14">
        <v>100</v>
      </c>
      <c r="I169" s="14">
        <v>98.686879003195259</v>
      </c>
      <c r="J169" s="14">
        <v>96.989413190407959</v>
      </c>
      <c r="K169" s="14">
        <v>98.4</v>
      </c>
      <c r="L169" s="14">
        <v>100</v>
      </c>
      <c r="M169" s="14">
        <v>99.8</v>
      </c>
      <c r="N169" s="14">
        <v>98</v>
      </c>
      <c r="O169" s="14">
        <v>99.88908055429124</v>
      </c>
      <c r="P169" s="14">
        <v>98.89232282081899</v>
      </c>
      <c r="Q169" s="14">
        <v>97.911522031716316</v>
      </c>
      <c r="R169" s="14">
        <v>98.182532795671477</v>
      </c>
      <c r="S169" s="14">
        <v>98.254934992008998</v>
      </c>
      <c r="T169" s="14">
        <v>100</v>
      </c>
      <c r="U169" s="14">
        <v>99.738353541799611</v>
      </c>
      <c r="V169" s="14">
        <v>97.9</v>
      </c>
      <c r="W169" s="14">
        <v>98.919189729033619</v>
      </c>
      <c r="X169" s="14">
        <v>99.1042043547438</v>
      </c>
      <c r="Y169" s="14">
        <v>99.594223536353425</v>
      </c>
      <c r="Z169" s="14">
        <v>98.809986343631266</v>
      </c>
      <c r="AA169" s="87">
        <v>98.5</v>
      </c>
      <c r="AB169" s="87">
        <v>100</v>
      </c>
      <c r="AC169" s="87">
        <v>99.4</v>
      </c>
      <c r="AD169" s="87">
        <v>98.1</v>
      </c>
      <c r="AE169" s="49">
        <v>98.954176527059118</v>
      </c>
      <c r="AF169" s="49">
        <v>100</v>
      </c>
      <c r="AG169" s="49">
        <v>99.912489551554216</v>
      </c>
      <c r="AH169" s="49">
        <v>98.671633723582801</v>
      </c>
    </row>
    <row r="170" spans="2:34">
      <c r="B170" s="2" t="s">
        <v>102</v>
      </c>
      <c r="C170" s="14">
        <v>2.6928788375702077</v>
      </c>
      <c r="D170" s="14">
        <v>8.3854651936643154E-2</v>
      </c>
      <c r="E170" s="14">
        <v>2.1741619301919335</v>
      </c>
      <c r="F170" s="14">
        <v>3.0440911597841724</v>
      </c>
      <c r="G170" s="14">
        <v>1.8356867274715643</v>
      </c>
      <c r="H170" s="14" t="s">
        <v>11</v>
      </c>
      <c r="I170" s="14">
        <v>1.3131209968047388</v>
      </c>
      <c r="J170" s="14">
        <v>2.1048073445578566</v>
      </c>
      <c r="K170" s="14">
        <v>1.4</v>
      </c>
      <c r="L170" s="14" t="s">
        <v>11</v>
      </c>
      <c r="M170" s="14" t="s">
        <v>11</v>
      </c>
      <c r="N170" s="14">
        <v>1.7</v>
      </c>
      <c r="O170" s="14" t="s">
        <v>11</v>
      </c>
      <c r="P170" s="14">
        <v>0.8154807894921684</v>
      </c>
      <c r="Q170" s="14">
        <v>1.7191509993897496</v>
      </c>
      <c r="R170" s="14">
        <v>1.4786721794021063</v>
      </c>
      <c r="S170" s="14">
        <v>1.6459229365799275</v>
      </c>
      <c r="T170" s="14" t="s">
        <v>11</v>
      </c>
      <c r="U170" s="14">
        <v>0.2616464582003829</v>
      </c>
      <c r="V170" s="14">
        <v>2</v>
      </c>
      <c r="W170" s="14">
        <v>0.95386869562931997</v>
      </c>
      <c r="X170" s="14">
        <v>0.82387044746191229</v>
      </c>
      <c r="Y170" s="14">
        <v>0.24920146751975319</v>
      </c>
      <c r="Z170" s="14">
        <v>1.0594845630127339</v>
      </c>
      <c r="AA170" s="87">
        <v>1.4</v>
      </c>
      <c r="AB170" s="87" t="s">
        <v>11</v>
      </c>
      <c r="AC170" s="87">
        <v>0.3</v>
      </c>
      <c r="AD170" s="87">
        <v>1.8</v>
      </c>
      <c r="AE170" s="49">
        <v>1.0142027596028944</v>
      </c>
      <c r="AF170" s="44" t="s">
        <v>11</v>
      </c>
      <c r="AG170" s="49">
        <v>8.7510448445784261E-2</v>
      </c>
      <c r="AH170" s="49">
        <v>1.2878475393376159</v>
      </c>
    </row>
    <row r="171" spans="2:34">
      <c r="B171" s="2" t="s">
        <v>103</v>
      </c>
      <c r="C171" s="14">
        <v>0.22124883627469405</v>
      </c>
      <c r="D171" s="14" t="s">
        <v>11</v>
      </c>
      <c r="E171" s="14">
        <v>0.21161793545098995</v>
      </c>
      <c r="F171" s="14">
        <v>0.24649897215762048</v>
      </c>
      <c r="G171" s="14">
        <v>0.60678662111241599</v>
      </c>
      <c r="H171" s="14" t="s">
        <v>11</v>
      </c>
      <c r="I171" s="14" t="s">
        <v>11</v>
      </c>
      <c r="J171" s="14">
        <v>0.74816449927734108</v>
      </c>
      <c r="K171" s="14">
        <v>0.2</v>
      </c>
      <c r="L171" s="14" t="s">
        <v>11</v>
      </c>
      <c r="M171" s="14">
        <v>0.2</v>
      </c>
      <c r="N171" s="14">
        <v>0.3</v>
      </c>
      <c r="O171" s="14">
        <v>0.11091944570875614</v>
      </c>
      <c r="P171" s="14">
        <v>0.29219638968883899</v>
      </c>
      <c r="Q171" s="14">
        <v>0.29229328808005151</v>
      </c>
      <c r="R171" s="14">
        <v>0.27614721045377982</v>
      </c>
      <c r="S171" s="14">
        <v>6.5374802967131593E-2</v>
      </c>
      <c r="T171" s="14" t="s">
        <v>11</v>
      </c>
      <c r="U171" s="14" t="s">
        <v>11</v>
      </c>
      <c r="V171" s="14">
        <v>0.1</v>
      </c>
      <c r="W171" s="14">
        <v>9.5961786117900599E-2</v>
      </c>
      <c r="X171" s="14">
        <v>7.1925197794293932E-2</v>
      </c>
      <c r="Y171" s="14">
        <v>0.15657499612682904</v>
      </c>
      <c r="Z171" s="14">
        <v>9.1552229823789855E-2</v>
      </c>
      <c r="AA171" s="87">
        <v>0.1</v>
      </c>
      <c r="AB171" s="87" t="s">
        <v>11</v>
      </c>
      <c r="AC171" s="87">
        <v>0.3</v>
      </c>
      <c r="AD171" s="87">
        <v>0.1</v>
      </c>
      <c r="AE171" s="44" t="s">
        <v>11</v>
      </c>
      <c r="AF171" s="44" t="s">
        <v>11</v>
      </c>
      <c r="AG171" s="44" t="s">
        <v>11</v>
      </c>
      <c r="AH171" s="44" t="s">
        <v>11</v>
      </c>
    </row>
    <row r="172" spans="2:34">
      <c r="B172" s="2" t="s">
        <v>104</v>
      </c>
      <c r="C172" s="14">
        <v>2.2331076494052114E-2</v>
      </c>
      <c r="D172" s="14" t="s">
        <v>11</v>
      </c>
      <c r="E172" s="14" t="s">
        <v>11</v>
      </c>
      <c r="F172" s="14">
        <v>2.7672679448166274E-2</v>
      </c>
      <c r="G172" s="14">
        <v>0.12786677561006457</v>
      </c>
      <c r="H172" s="14" t="s">
        <v>11</v>
      </c>
      <c r="I172" s="14" t="s">
        <v>11</v>
      </c>
      <c r="J172" s="14">
        <v>0.15765901689317027</v>
      </c>
      <c r="K172" s="14" t="s">
        <v>11</v>
      </c>
      <c r="L172" s="14" t="s">
        <v>11</v>
      </c>
      <c r="M172" s="14" t="s">
        <v>11</v>
      </c>
      <c r="N172" s="14" t="s">
        <v>11</v>
      </c>
      <c r="O172" s="14" t="s">
        <v>11</v>
      </c>
      <c r="P172" s="14" t="s">
        <v>11</v>
      </c>
      <c r="Q172" s="14">
        <v>3.9958870785718463E-2</v>
      </c>
      <c r="R172" s="14">
        <v>3.2531944940704063E-2</v>
      </c>
      <c r="S172" s="14">
        <v>3.3767268443956278E-2</v>
      </c>
      <c r="T172" s="14" t="s">
        <v>11</v>
      </c>
      <c r="U172" s="14" t="s">
        <v>11</v>
      </c>
      <c r="V172" s="14">
        <v>0</v>
      </c>
      <c r="W172" s="14">
        <v>3.097978921916476E-2</v>
      </c>
      <c r="X172" s="14" t="s">
        <v>11</v>
      </c>
      <c r="Y172" s="14" t="s">
        <v>11</v>
      </c>
      <c r="Z172" s="14">
        <v>3.8976863532204892E-2</v>
      </c>
      <c r="AA172" s="87" t="s">
        <v>11</v>
      </c>
      <c r="AB172" s="87" t="s">
        <v>11</v>
      </c>
      <c r="AC172" s="87" t="s">
        <v>11</v>
      </c>
      <c r="AD172" s="87" t="s">
        <v>11</v>
      </c>
      <c r="AE172" s="44">
        <v>3.1620713337996334E-2</v>
      </c>
      <c r="AF172" s="44" t="s">
        <v>11</v>
      </c>
      <c r="AG172" s="44" t="s">
        <v>11</v>
      </c>
      <c r="AH172" s="44">
        <v>4.0518737079587711E-2</v>
      </c>
    </row>
    <row r="173" spans="2:34">
      <c r="B173" s="2" t="s">
        <v>105</v>
      </c>
      <c r="C173" s="14">
        <v>1.8479549363544866E-2</v>
      </c>
      <c r="D173" s="14" t="s">
        <v>11</v>
      </c>
      <c r="E173" s="14" t="s">
        <v>11</v>
      </c>
      <c r="F173" s="14">
        <v>2.2899865397001708E-2</v>
      </c>
      <c r="G173" s="14" t="s">
        <v>11</v>
      </c>
      <c r="H173" s="14" t="s">
        <v>11</v>
      </c>
      <c r="I173" s="14" t="s">
        <v>11</v>
      </c>
      <c r="J173" s="14" t="s">
        <v>11</v>
      </c>
      <c r="K173" s="14" t="s">
        <v>11</v>
      </c>
      <c r="L173" s="14" t="s">
        <v>11</v>
      </c>
      <c r="M173" s="14" t="s">
        <v>11</v>
      </c>
      <c r="N173" s="14" t="s">
        <v>11</v>
      </c>
      <c r="O173" s="14" t="s">
        <v>11</v>
      </c>
      <c r="P173" s="14" t="s">
        <v>11</v>
      </c>
      <c r="Q173" s="14">
        <v>3.7033012046178412E-2</v>
      </c>
      <c r="R173" s="14">
        <v>3.0149898763037447E-2</v>
      </c>
      <c r="S173" s="14" t="s">
        <v>11</v>
      </c>
      <c r="T173" s="14" t="s">
        <v>11</v>
      </c>
      <c r="U173" s="14" t="s">
        <v>11</v>
      </c>
      <c r="V173" s="14" t="s">
        <v>11</v>
      </c>
      <c r="W173" s="14" t="s">
        <v>11</v>
      </c>
      <c r="X173" s="14" t="s">
        <v>11</v>
      </c>
      <c r="Y173" s="14" t="s">
        <v>11</v>
      </c>
      <c r="Z173" s="14" t="s">
        <v>11</v>
      </c>
      <c r="AA173" s="87">
        <v>0</v>
      </c>
      <c r="AB173" s="87" t="s">
        <v>11</v>
      </c>
      <c r="AC173" s="87">
        <v>0</v>
      </c>
      <c r="AD173" s="87">
        <v>0</v>
      </c>
      <c r="AE173" s="44" t="s">
        <v>11</v>
      </c>
      <c r="AF173" s="44" t="s">
        <v>11</v>
      </c>
      <c r="AG173" s="44" t="s">
        <v>11</v>
      </c>
      <c r="AH173" s="44" t="s">
        <v>11</v>
      </c>
    </row>
    <row r="174" spans="2:34" ht="15.75" thickBot="1">
      <c r="B174" s="8" t="s">
        <v>57</v>
      </c>
      <c r="C174" s="22">
        <v>100</v>
      </c>
      <c r="D174" s="22">
        <v>100</v>
      </c>
      <c r="E174" s="22">
        <v>100</v>
      </c>
      <c r="F174" s="22">
        <v>100</v>
      </c>
      <c r="G174" s="22">
        <v>100</v>
      </c>
      <c r="H174" s="22">
        <v>100</v>
      </c>
      <c r="I174" s="22">
        <v>100</v>
      </c>
      <c r="J174" s="22">
        <v>100</v>
      </c>
      <c r="K174" s="22">
        <v>100</v>
      </c>
      <c r="L174" s="22">
        <v>100</v>
      </c>
      <c r="M174" s="22">
        <v>100</v>
      </c>
      <c r="N174" s="22">
        <v>100</v>
      </c>
      <c r="O174" s="22">
        <v>100</v>
      </c>
      <c r="P174" s="22">
        <v>100</v>
      </c>
      <c r="Q174" s="22">
        <v>100</v>
      </c>
      <c r="R174" s="22">
        <v>100</v>
      </c>
      <c r="S174" s="22">
        <v>100</v>
      </c>
      <c r="T174" s="22">
        <v>100</v>
      </c>
      <c r="U174" s="22">
        <v>100</v>
      </c>
      <c r="V174" s="22">
        <v>100</v>
      </c>
      <c r="W174" s="22">
        <v>100</v>
      </c>
      <c r="X174" s="22">
        <v>100</v>
      </c>
      <c r="Y174" s="22">
        <v>100</v>
      </c>
      <c r="Z174" s="22">
        <v>100</v>
      </c>
      <c r="AA174" s="88">
        <v>100</v>
      </c>
      <c r="AB174" s="88">
        <v>100</v>
      </c>
      <c r="AC174" s="88">
        <v>100</v>
      </c>
      <c r="AD174" s="88">
        <v>100</v>
      </c>
      <c r="AE174" s="52">
        <v>100</v>
      </c>
      <c r="AF174" s="52">
        <v>100</v>
      </c>
      <c r="AG174" s="52">
        <v>100</v>
      </c>
      <c r="AH174" s="52">
        <v>100</v>
      </c>
    </row>
    <row r="175" spans="2:34" ht="15.75" thickBot="1">
      <c r="B175" s="16" t="s">
        <v>106</v>
      </c>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89"/>
      <c r="AB175" s="89"/>
      <c r="AC175" s="89"/>
      <c r="AD175" s="89"/>
      <c r="AE175" s="15"/>
      <c r="AF175" s="15"/>
      <c r="AG175" s="15"/>
      <c r="AH175" s="15"/>
    </row>
    <row r="176" spans="2:34">
      <c r="B176" s="24" t="s">
        <v>101</v>
      </c>
      <c r="C176" s="14">
        <v>89.47910624340328</v>
      </c>
      <c r="D176" s="14">
        <v>99.563867074848048</v>
      </c>
      <c r="E176" s="14">
        <v>87.719935128297095</v>
      </c>
      <c r="F176" s="14">
        <v>87.719935128297095</v>
      </c>
      <c r="G176" s="14">
        <v>93.408912517903673</v>
      </c>
      <c r="H176" s="14">
        <v>99.963102817531663</v>
      </c>
      <c r="I176" s="14">
        <v>97.100555887888646</v>
      </c>
      <c r="J176" s="14">
        <v>92.227529405234776</v>
      </c>
      <c r="K176" s="14">
        <v>94.2</v>
      </c>
      <c r="L176" s="14">
        <v>100</v>
      </c>
      <c r="M176" s="14">
        <v>99.4</v>
      </c>
      <c r="N176" s="14">
        <v>92.9</v>
      </c>
      <c r="O176" s="14">
        <v>99.067894175199172</v>
      </c>
      <c r="P176" s="14">
        <v>98.096860293601182</v>
      </c>
      <c r="Q176" s="14">
        <v>92.129648980547216</v>
      </c>
      <c r="R176" s="14">
        <v>93.325132288635942</v>
      </c>
      <c r="S176" s="14">
        <v>94.314003371927441</v>
      </c>
      <c r="T176" s="14">
        <v>100</v>
      </c>
      <c r="U176" s="14">
        <v>98</v>
      </c>
      <c r="V176" s="14">
        <v>93</v>
      </c>
      <c r="W176" s="14">
        <v>94.841881521196342</v>
      </c>
      <c r="X176" s="14">
        <v>99.176129552538086</v>
      </c>
      <c r="Y176" s="14">
        <v>99.319640437882583</v>
      </c>
      <c r="Z176" s="14">
        <v>93.705050541790797</v>
      </c>
      <c r="AA176" s="87">
        <v>96</v>
      </c>
      <c r="AB176" s="87">
        <v>100</v>
      </c>
      <c r="AC176" s="87">
        <v>99.5</v>
      </c>
      <c r="AD176" s="87">
        <v>94.9</v>
      </c>
      <c r="AE176" s="49">
        <v>97.110183008040522</v>
      </c>
      <c r="AF176" s="49">
        <v>100</v>
      </c>
      <c r="AG176" s="49">
        <v>99.313797380118231</v>
      </c>
      <c r="AH176" s="49">
        <v>96.38913222641547</v>
      </c>
    </row>
    <row r="177" spans="1:34">
      <c r="B177" s="2" t="s">
        <v>102</v>
      </c>
      <c r="C177" s="14">
        <v>7.8957084261687545</v>
      </c>
      <c r="D177" s="14">
        <v>0.43613292515195878</v>
      </c>
      <c r="E177" s="14">
        <v>9.1352143041719227</v>
      </c>
      <c r="F177" s="14">
        <v>9.1352143041719227</v>
      </c>
      <c r="G177" s="14">
        <v>4.422782794040887</v>
      </c>
      <c r="H177" s="14" t="s">
        <v>11</v>
      </c>
      <c r="I177" s="14">
        <v>2.5919549453595763</v>
      </c>
      <c r="J177" s="14">
        <v>5.1402389950349967</v>
      </c>
      <c r="K177" s="14">
        <v>3.9</v>
      </c>
      <c r="L177" s="14" t="s">
        <v>11</v>
      </c>
      <c r="M177" s="14">
        <v>0.5</v>
      </c>
      <c r="N177" s="14">
        <v>4.8</v>
      </c>
      <c r="O177" s="14">
        <v>0.82118637909206693</v>
      </c>
      <c r="P177" s="14">
        <v>1.2727400435485003</v>
      </c>
      <c r="Q177" s="14">
        <v>5.9958787189754474</v>
      </c>
      <c r="R177" s="14">
        <v>5.077841866163034</v>
      </c>
      <c r="S177" s="14">
        <v>4.3814830584300584</v>
      </c>
      <c r="T177" s="14" t="s">
        <v>11</v>
      </c>
      <c r="U177" s="14">
        <v>2</v>
      </c>
      <c r="V177" s="14">
        <v>5</v>
      </c>
      <c r="W177" s="14">
        <v>4.2768206785986491</v>
      </c>
      <c r="X177" s="14">
        <v>0.82387044746191229</v>
      </c>
      <c r="Y177" s="14">
        <v>0.52378456599059231</v>
      </c>
      <c r="Z177" s="14">
        <v>5.2057879195696088</v>
      </c>
      <c r="AA177" s="87">
        <v>3.4</v>
      </c>
      <c r="AB177" s="87" t="s">
        <v>11</v>
      </c>
      <c r="AC177" s="87">
        <v>0.4</v>
      </c>
      <c r="AD177" s="87">
        <v>4.4000000000000004</v>
      </c>
      <c r="AE177" s="49">
        <v>2.5310799991399167</v>
      </c>
      <c r="AF177" s="44" t="s">
        <v>11</v>
      </c>
      <c r="AG177" s="49">
        <v>0.42367127454441761</v>
      </c>
      <c r="AH177" s="49">
        <v>3.1864745214129369</v>
      </c>
    </row>
    <row r="178" spans="1:34">
      <c r="B178" s="2" t="s">
        <v>103</v>
      </c>
      <c r="C178" s="14">
        <v>2.0444217243248057</v>
      </c>
      <c r="D178" s="14" t="s">
        <v>11</v>
      </c>
      <c r="E178" s="14">
        <v>2.4390526108739166</v>
      </c>
      <c r="F178" s="14">
        <v>2.4390526108739166</v>
      </c>
      <c r="G178" s="14">
        <v>1.6803101957229831</v>
      </c>
      <c r="H178" s="14" t="s">
        <v>11</v>
      </c>
      <c r="I178" s="14">
        <v>0.21812398780256498</v>
      </c>
      <c r="J178" s="14">
        <v>2.0454704639333525</v>
      </c>
      <c r="K178" s="14">
        <v>1.8</v>
      </c>
      <c r="L178" s="14" t="s">
        <v>11</v>
      </c>
      <c r="M178" s="14">
        <v>0.1</v>
      </c>
      <c r="N178" s="14">
        <v>2.1</v>
      </c>
      <c r="O178" s="14">
        <v>0.11091944570875614</v>
      </c>
      <c r="P178" s="14">
        <v>0.63039966285031956</v>
      </c>
      <c r="Q178" s="14">
        <v>1.3485282930540112</v>
      </c>
      <c r="R178" s="14">
        <v>1.1688360301498988</v>
      </c>
      <c r="S178" s="14">
        <v>1.0853862804102534</v>
      </c>
      <c r="T178" s="14" t="s">
        <v>11</v>
      </c>
      <c r="U178" s="14">
        <v>0</v>
      </c>
      <c r="V178" s="14">
        <v>1</v>
      </c>
      <c r="W178" s="14">
        <v>0.64262529895660858</v>
      </c>
      <c r="X178" s="14" t="s">
        <v>11</v>
      </c>
      <c r="Y178" s="14">
        <v>0.15657499612682904</v>
      </c>
      <c r="Z178" s="14">
        <v>0.78887849138458388</v>
      </c>
      <c r="AA178" s="87">
        <v>0.4</v>
      </c>
      <c r="AB178" s="87" t="s">
        <v>11</v>
      </c>
      <c r="AC178" s="87">
        <v>0.1</v>
      </c>
      <c r="AD178" s="87">
        <v>0.5</v>
      </c>
      <c r="AE178" s="49">
        <v>0.32711627948157207</v>
      </c>
      <c r="AF178" s="44" t="s">
        <v>11</v>
      </c>
      <c r="AG178" s="49">
        <v>0.26253134533735278</v>
      </c>
      <c r="AH178" s="49">
        <v>0.38391503382909359</v>
      </c>
    </row>
    <row r="179" spans="1:34">
      <c r="B179" s="2" t="s">
        <v>104</v>
      </c>
      <c r="C179" s="14">
        <v>0.27015155953780118</v>
      </c>
      <c r="D179" s="14" t="s">
        <v>11</v>
      </c>
      <c r="E179" s="14">
        <v>0.32715470859800755</v>
      </c>
      <c r="F179" s="14">
        <v>0.32715470859800755</v>
      </c>
      <c r="G179" s="14">
        <v>0.44780166680540628</v>
      </c>
      <c r="H179" s="14">
        <v>3.6897182468342997E-2</v>
      </c>
      <c r="I179" s="14">
        <v>7.4410189818935199E-2</v>
      </c>
      <c r="J179" s="14">
        <v>0.53900970402482018</v>
      </c>
      <c r="K179" s="14">
        <v>0.1</v>
      </c>
      <c r="L179" s="14" t="s">
        <v>11</v>
      </c>
      <c r="M179" s="14" t="s">
        <v>11</v>
      </c>
      <c r="N179" s="14">
        <v>0.1</v>
      </c>
      <c r="O179" s="14" t="s">
        <v>11</v>
      </c>
      <c r="P179" s="14" t="s">
        <v>11</v>
      </c>
      <c r="Q179" s="14">
        <v>0.38320389891576034</v>
      </c>
      <c r="R179" s="14">
        <v>0.31197999081210759</v>
      </c>
      <c r="S179" s="14">
        <v>0.16705370469786693</v>
      </c>
      <c r="T179" s="14" t="s">
        <v>11</v>
      </c>
      <c r="U179" s="14">
        <v>0</v>
      </c>
      <c r="V179" s="14">
        <v>0</v>
      </c>
      <c r="W179" s="14">
        <v>0.10003548056453521</v>
      </c>
      <c r="X179" s="14" t="s">
        <v>11</v>
      </c>
      <c r="Y179" s="14" t="s">
        <v>11</v>
      </c>
      <c r="Z179" s="14">
        <v>0.12585848298575175</v>
      </c>
      <c r="AA179" s="87">
        <v>0.1</v>
      </c>
      <c r="AB179" s="87" t="s">
        <v>11</v>
      </c>
      <c r="AC179" s="87" t="s">
        <v>11</v>
      </c>
      <c r="AD179" s="87">
        <v>0.1</v>
      </c>
      <c r="AE179" s="49">
        <v>3.1620713337996334E-2</v>
      </c>
      <c r="AF179" s="44" t="s">
        <v>11</v>
      </c>
      <c r="AG179" s="44" t="s">
        <v>11</v>
      </c>
      <c r="AH179" s="49">
        <v>4.0518737079587711E-2</v>
      </c>
    </row>
    <row r="180" spans="1:34">
      <c r="B180" s="2" t="s">
        <v>105</v>
      </c>
      <c r="C180" s="14">
        <v>0.31061204656535207</v>
      </c>
      <c r="D180" s="14" t="s">
        <v>11</v>
      </c>
      <c r="E180" s="14">
        <v>0.37864324805905564</v>
      </c>
      <c r="F180" s="14">
        <v>0.37864324805905564</v>
      </c>
      <c r="G180" s="14">
        <v>4.0192825527052986E-2</v>
      </c>
      <c r="H180" s="14" t="s">
        <v>11</v>
      </c>
      <c r="I180" s="14">
        <v>1.4954989130276194E-2</v>
      </c>
      <c r="J180" s="14">
        <v>4.7795482908379365E-2</v>
      </c>
      <c r="K180" s="14">
        <v>0.1</v>
      </c>
      <c r="L180" s="14" t="s">
        <v>11</v>
      </c>
      <c r="M180" s="14" t="s">
        <v>11</v>
      </c>
      <c r="N180" s="14">
        <v>0.1</v>
      </c>
      <c r="O180" s="14" t="s">
        <v>11</v>
      </c>
      <c r="P180" s="14" t="s">
        <v>11</v>
      </c>
      <c r="Q180" s="14">
        <v>0.14269831052556783</v>
      </c>
      <c r="R180" s="14">
        <v>0.11617579500791181</v>
      </c>
      <c r="S180" s="14">
        <v>5.2039303043579316E-2</v>
      </c>
      <c r="T180" s="14" t="s">
        <v>11</v>
      </c>
      <c r="U180" s="14">
        <v>0</v>
      </c>
      <c r="V180" s="14">
        <v>0</v>
      </c>
      <c r="W180" s="14">
        <v>0.13863702068385503</v>
      </c>
      <c r="X180" s="14" t="s">
        <v>11</v>
      </c>
      <c r="Y180" s="14" t="s">
        <v>11</v>
      </c>
      <c r="Z180" s="14">
        <v>0.17442456426925201</v>
      </c>
      <c r="AA180" s="87">
        <v>0.1</v>
      </c>
      <c r="AB180" s="87" t="s">
        <v>11</v>
      </c>
      <c r="AC180" s="87" t="s">
        <v>11</v>
      </c>
      <c r="AD180" s="87">
        <v>0.1</v>
      </c>
      <c r="AE180" s="44" t="s">
        <v>11</v>
      </c>
      <c r="AF180" s="44" t="s">
        <v>11</v>
      </c>
      <c r="AG180" s="44" t="s">
        <v>11</v>
      </c>
      <c r="AH180" s="44" t="s">
        <v>11</v>
      </c>
    </row>
    <row r="181" spans="1:34" ht="15.75" thickBot="1">
      <c r="B181" s="8" t="s">
        <v>57</v>
      </c>
      <c r="C181" s="25">
        <v>100</v>
      </c>
      <c r="D181" s="25">
        <v>100</v>
      </c>
      <c r="E181" s="25">
        <v>100</v>
      </c>
      <c r="F181" s="25">
        <v>100</v>
      </c>
      <c r="G181" s="25">
        <v>100</v>
      </c>
      <c r="H181" s="25">
        <v>100</v>
      </c>
      <c r="I181" s="25">
        <v>100</v>
      </c>
      <c r="J181" s="25">
        <v>100</v>
      </c>
      <c r="K181" s="25">
        <v>100</v>
      </c>
      <c r="L181" s="25">
        <v>100</v>
      </c>
      <c r="M181" s="25">
        <v>100</v>
      </c>
      <c r="N181" s="25">
        <v>100</v>
      </c>
      <c r="O181" s="25">
        <v>100</v>
      </c>
      <c r="P181" s="25">
        <v>100</v>
      </c>
      <c r="Q181" s="25">
        <v>100</v>
      </c>
      <c r="R181" s="25">
        <v>100</v>
      </c>
      <c r="S181" s="25">
        <v>100</v>
      </c>
      <c r="T181" s="25">
        <v>100</v>
      </c>
      <c r="U181" s="25">
        <v>100</v>
      </c>
      <c r="V181" s="25">
        <v>100</v>
      </c>
      <c r="W181" s="25">
        <v>100</v>
      </c>
      <c r="X181" s="25">
        <v>100</v>
      </c>
      <c r="Y181" s="25">
        <v>100</v>
      </c>
      <c r="Z181" s="25">
        <v>100</v>
      </c>
      <c r="AA181" s="90">
        <v>100</v>
      </c>
      <c r="AB181" s="90">
        <v>100</v>
      </c>
      <c r="AC181" s="90">
        <v>100</v>
      </c>
      <c r="AD181" s="90">
        <v>100</v>
      </c>
      <c r="AE181" s="25">
        <v>100</v>
      </c>
      <c r="AF181" s="25">
        <v>100</v>
      </c>
      <c r="AG181" s="25">
        <v>100</v>
      </c>
      <c r="AH181" s="25">
        <v>100</v>
      </c>
    </row>
    <row r="184" spans="1:34">
      <c r="A184" s="1" t="s">
        <v>120</v>
      </c>
    </row>
    <row r="185" spans="1:34" ht="15.75" thickBot="1">
      <c r="A185" s="1" t="s">
        <v>21</v>
      </c>
    </row>
    <row r="186" spans="1:34" ht="15.75" thickBot="1">
      <c r="A186" s="77" t="s">
        <v>108</v>
      </c>
      <c r="B186" s="77"/>
      <c r="C186" s="79">
        <v>2004</v>
      </c>
      <c r="D186" s="79"/>
      <c r="E186" s="79"/>
      <c r="F186" s="79"/>
      <c r="G186" s="79">
        <v>2007</v>
      </c>
      <c r="H186" s="79"/>
      <c r="I186" s="79"/>
      <c r="J186" s="79"/>
      <c r="K186" s="79">
        <v>2008</v>
      </c>
      <c r="L186" s="79"/>
      <c r="M186" s="79"/>
      <c r="N186" s="79"/>
      <c r="O186" s="79">
        <v>2009</v>
      </c>
      <c r="P186" s="79"/>
      <c r="Q186" s="79"/>
      <c r="R186" s="79"/>
      <c r="S186" s="79">
        <v>2010</v>
      </c>
      <c r="T186" s="79"/>
      <c r="U186" s="79"/>
      <c r="V186" s="79"/>
      <c r="W186" s="79">
        <v>2011</v>
      </c>
      <c r="X186" s="79"/>
      <c r="Y186" s="79"/>
      <c r="Z186" s="79"/>
      <c r="AA186" s="79">
        <v>2012</v>
      </c>
      <c r="AB186" s="79"/>
      <c r="AC186" s="79"/>
      <c r="AD186" s="79"/>
      <c r="AE186" s="79">
        <v>2013</v>
      </c>
      <c r="AF186" s="79"/>
      <c r="AG186" s="79"/>
      <c r="AH186" s="79"/>
    </row>
    <row r="187" spans="1:34" ht="15.75" thickBot="1">
      <c r="A187" s="78"/>
      <c r="B187" s="78"/>
      <c r="C187" s="10" t="s">
        <v>2</v>
      </c>
      <c r="D187" s="10" t="s">
        <v>3</v>
      </c>
      <c r="E187" s="10" t="s">
        <v>4</v>
      </c>
      <c r="F187" s="10" t="s">
        <v>5</v>
      </c>
      <c r="G187" s="10" t="s">
        <v>2</v>
      </c>
      <c r="H187" s="10" t="s">
        <v>3</v>
      </c>
      <c r="I187" s="10" t="s">
        <v>4</v>
      </c>
      <c r="J187" s="10" t="s">
        <v>5</v>
      </c>
      <c r="K187" s="10" t="s">
        <v>2</v>
      </c>
      <c r="L187" s="10" t="s">
        <v>3</v>
      </c>
      <c r="M187" s="10" t="s">
        <v>4</v>
      </c>
      <c r="N187" s="10" t="s">
        <v>5</v>
      </c>
      <c r="O187" s="10" t="s">
        <v>2</v>
      </c>
      <c r="P187" s="10" t="s">
        <v>3</v>
      </c>
      <c r="Q187" s="10" t="s">
        <v>4</v>
      </c>
      <c r="R187" s="10" t="s">
        <v>5</v>
      </c>
      <c r="S187" s="10" t="s">
        <v>2</v>
      </c>
      <c r="T187" s="10" t="s">
        <v>3</v>
      </c>
      <c r="U187" s="10" t="s">
        <v>4</v>
      </c>
      <c r="V187" s="10" t="s">
        <v>5</v>
      </c>
      <c r="W187" s="10" t="s">
        <v>2</v>
      </c>
      <c r="X187" s="10" t="s">
        <v>3</v>
      </c>
      <c r="Y187" s="10" t="s">
        <v>4</v>
      </c>
      <c r="Z187" s="10" t="s">
        <v>5</v>
      </c>
      <c r="AA187" s="10" t="s">
        <v>2</v>
      </c>
      <c r="AB187" s="10" t="s">
        <v>3</v>
      </c>
      <c r="AC187" s="10" t="s">
        <v>4</v>
      </c>
      <c r="AD187" s="10" t="s">
        <v>5</v>
      </c>
      <c r="AE187" s="10" t="s">
        <v>2</v>
      </c>
      <c r="AF187" s="10" t="s">
        <v>3</v>
      </c>
      <c r="AG187" s="10" t="s">
        <v>4</v>
      </c>
      <c r="AH187" s="10" t="s">
        <v>5</v>
      </c>
    </row>
    <row r="188" spans="1:34">
      <c r="A188" s="75" t="s">
        <v>109</v>
      </c>
      <c r="B188" s="75"/>
      <c r="C188" s="14">
        <v>24.712720816025776</v>
      </c>
      <c r="D188" s="14">
        <v>95.5</v>
      </c>
      <c r="E188" s="14">
        <v>50.877309608488353</v>
      </c>
      <c r="F188" s="14">
        <v>13.7</v>
      </c>
      <c r="G188" s="14">
        <v>33.299999999999997</v>
      </c>
      <c r="H188" s="14">
        <v>97.2</v>
      </c>
      <c r="I188" s="14">
        <v>59.2</v>
      </c>
      <c r="J188" s="14">
        <v>25.4</v>
      </c>
      <c r="K188" s="14">
        <v>32.80720117968648</v>
      </c>
      <c r="L188" s="14">
        <v>97.80597834614781</v>
      </c>
      <c r="M188" s="14">
        <v>55.837411401267445</v>
      </c>
      <c r="N188" s="14">
        <v>22.810513542213847</v>
      </c>
      <c r="O188" s="14">
        <v>34.700000000000003</v>
      </c>
      <c r="P188" s="14">
        <v>98.4</v>
      </c>
      <c r="Q188" s="14">
        <v>73.5</v>
      </c>
      <c r="R188" s="14">
        <v>22.9</v>
      </c>
      <c r="S188" s="14">
        <v>40.009619386320175</v>
      </c>
      <c r="T188" s="14">
        <v>97.122985999499335</v>
      </c>
      <c r="U188" s="14">
        <v>75.980586437376147</v>
      </c>
      <c r="V188" s="14">
        <v>28.723028865498151</v>
      </c>
      <c r="W188" s="14">
        <v>43.587347893505743</v>
      </c>
      <c r="X188" s="14">
        <v>97.600313855408558</v>
      </c>
      <c r="Y188" s="14">
        <v>76.577699105709556</v>
      </c>
      <c r="Z188" s="14">
        <v>32.280572244835874</v>
      </c>
      <c r="AA188" s="14">
        <v>45.1</v>
      </c>
      <c r="AB188" s="14">
        <v>94.7</v>
      </c>
      <c r="AC188" s="14">
        <v>77.7</v>
      </c>
      <c r="AD188" s="14">
        <v>32.799999999999997</v>
      </c>
      <c r="AE188" s="14">
        <v>51.724562084740974</v>
      </c>
      <c r="AF188" s="14">
        <v>98.446988578935333</v>
      </c>
      <c r="AG188" s="14">
        <v>86.397255189520479</v>
      </c>
      <c r="AH188" s="14">
        <v>40.194870814110566</v>
      </c>
    </row>
    <row r="189" spans="1:34">
      <c r="A189" s="27"/>
      <c r="B189" s="24" t="s">
        <v>110</v>
      </c>
      <c r="C189" s="14"/>
      <c r="D189" s="14"/>
      <c r="E189" s="14"/>
      <c r="F189" s="14"/>
      <c r="G189" s="14"/>
      <c r="H189" s="14"/>
      <c r="I189" s="14"/>
      <c r="J189" s="14"/>
      <c r="K189" s="14">
        <v>9.698783890348567</v>
      </c>
      <c r="L189" s="14">
        <v>91.98532873058214</v>
      </c>
      <c r="M189" s="14">
        <v>4.8756369725578512</v>
      </c>
      <c r="N189" s="14">
        <v>1.1442780868851645</v>
      </c>
      <c r="O189" s="14">
        <v>9.6</v>
      </c>
      <c r="P189" s="14">
        <v>75.5</v>
      </c>
      <c r="Q189" s="14">
        <v>13.4</v>
      </c>
      <c r="R189" s="14">
        <v>1.7</v>
      </c>
      <c r="S189" s="14">
        <v>9.0656373991867056</v>
      </c>
      <c r="T189" s="14">
        <v>82.634880438844405</v>
      </c>
      <c r="U189" s="14">
        <v>7.0436301346857899</v>
      </c>
      <c r="V189" s="14">
        <v>0.67023287904447015</v>
      </c>
      <c r="W189" s="14">
        <v>8.992516229073038</v>
      </c>
      <c r="X189" s="14">
        <v>75.320004857286079</v>
      </c>
      <c r="Y189" s="14">
        <v>5.7039447010076838</v>
      </c>
      <c r="Z189" s="14">
        <v>0.60007010048838882</v>
      </c>
      <c r="AA189" s="14">
        <v>10.4</v>
      </c>
      <c r="AB189" s="14">
        <v>68.900000000000006</v>
      </c>
      <c r="AC189" s="14">
        <v>18.8</v>
      </c>
      <c r="AD189" s="14">
        <v>0.8</v>
      </c>
      <c r="AE189" s="49">
        <v>11.277653894849744</v>
      </c>
      <c r="AF189" s="49">
        <v>73.942787268556131</v>
      </c>
      <c r="AG189" s="49">
        <v>12.861320080026797</v>
      </c>
      <c r="AH189" s="49">
        <v>1.845466399026902</v>
      </c>
    </row>
    <row r="190" spans="1:34">
      <c r="A190" s="27"/>
      <c r="B190" s="24" t="s">
        <v>111</v>
      </c>
      <c r="C190" s="14"/>
      <c r="D190" s="14"/>
      <c r="E190" s="14"/>
      <c r="F190" s="14"/>
      <c r="G190" s="14"/>
      <c r="H190" s="14"/>
      <c r="I190" s="14"/>
      <c r="J190" s="14"/>
      <c r="K190" s="14">
        <v>21.095276656989181</v>
      </c>
      <c r="L190" s="14">
        <v>5.78259846226267</v>
      </c>
      <c r="M190" s="14">
        <v>50.618206227534536</v>
      </c>
      <c r="N190" s="14">
        <v>19.232330570967367</v>
      </c>
      <c r="O190" s="14">
        <v>24.3</v>
      </c>
      <c r="P190" s="14">
        <v>21.6</v>
      </c>
      <c r="Q190" s="14">
        <v>58.7</v>
      </c>
      <c r="R190" s="14">
        <v>20.5</v>
      </c>
      <c r="S190" s="14">
        <v>30.022975455138212</v>
      </c>
      <c r="T190" s="14">
        <v>13.261111695624253</v>
      </c>
      <c r="U190" s="14">
        <v>68.451953111879888</v>
      </c>
      <c r="V190" s="14">
        <v>27.112430413416945</v>
      </c>
      <c r="W190" s="14">
        <v>33.066769166075325</v>
      </c>
      <c r="X190" s="14">
        <v>19.06889562128114</v>
      </c>
      <c r="Y190" s="14">
        <v>66.492291565716997</v>
      </c>
      <c r="Z190" s="14">
        <v>30.733690889912474</v>
      </c>
      <c r="AA190" s="14">
        <v>33.5</v>
      </c>
      <c r="AB190" s="14">
        <v>25.8</v>
      </c>
      <c r="AC190" s="14">
        <v>56.9</v>
      </c>
      <c r="AD190" s="14">
        <v>30.7</v>
      </c>
      <c r="AE190" s="49">
        <v>39.91798851788657</v>
      </c>
      <c r="AF190" s="49">
        <v>24.504201310379205</v>
      </c>
      <c r="AG190" s="49">
        <v>72.35092293347094</v>
      </c>
      <c r="AH190" s="49">
        <v>37.830845617939104</v>
      </c>
    </row>
    <row r="191" spans="1:34">
      <c r="A191" s="27"/>
      <c r="B191" s="24" t="s">
        <v>112</v>
      </c>
      <c r="C191" s="14"/>
      <c r="D191" s="14"/>
      <c r="E191" s="14"/>
      <c r="F191" s="14"/>
      <c r="G191" s="14"/>
      <c r="H191" s="14"/>
      <c r="I191" s="14"/>
      <c r="J191" s="14"/>
      <c r="K191" s="14">
        <v>2.0131406323487289</v>
      </c>
      <c r="L191" s="14">
        <v>3.844343323395575E-2</v>
      </c>
      <c r="M191" s="14">
        <v>0.34320731020744011</v>
      </c>
      <c r="N191" s="14">
        <v>2.4339048843613149</v>
      </c>
      <c r="O191" s="14">
        <v>0.8</v>
      </c>
      <c r="P191" s="14">
        <v>1.3</v>
      </c>
      <c r="Q191" s="14">
        <v>1.4</v>
      </c>
      <c r="R191" s="14">
        <v>0.7</v>
      </c>
      <c r="S191" s="14">
        <v>0.92097225050445219</v>
      </c>
      <c r="T191" s="14">
        <v>1.2269938650306749</v>
      </c>
      <c r="U191" s="14">
        <v>0.48500319081046583</v>
      </c>
      <c r="V191" s="14">
        <v>0.94036557303673785</v>
      </c>
      <c r="W191" s="14">
        <v>1.5280624983573812</v>
      </c>
      <c r="X191" s="14">
        <v>3.2114133768413313</v>
      </c>
      <c r="Y191" s="14">
        <v>4.3814628389848664</v>
      </c>
      <c r="Z191" s="14">
        <v>0.94681125443501313</v>
      </c>
      <c r="AA191" s="14">
        <v>1.2</v>
      </c>
      <c r="AB191" s="14">
        <v>0</v>
      </c>
      <c r="AC191" s="14">
        <v>2</v>
      </c>
      <c r="AD191" s="14">
        <v>1.3</v>
      </c>
      <c r="AE191" s="49">
        <v>0.52891967200466472</v>
      </c>
      <c r="AF191" s="44" t="s">
        <v>11</v>
      </c>
      <c r="AG191" s="49">
        <v>1.1850121760227408</v>
      </c>
      <c r="AH191" s="49">
        <v>0.5185993158816431</v>
      </c>
    </row>
    <row r="192" spans="1:34">
      <c r="A192" s="75" t="s">
        <v>113</v>
      </c>
      <c r="B192" s="75"/>
      <c r="C192" s="14">
        <v>75.3</v>
      </c>
      <c r="D192" s="14">
        <v>4.5423488176050402</v>
      </c>
      <c r="E192" s="14">
        <v>49.122690391511647</v>
      </c>
      <c r="F192" s="14">
        <v>86.256079311634863</v>
      </c>
      <c r="G192" s="14">
        <v>66.7</v>
      </c>
      <c r="H192" s="14">
        <v>2.8</v>
      </c>
      <c r="I192" s="14">
        <v>40.799999999999997</v>
      </c>
      <c r="J192" s="14">
        <v>74.599999999999994</v>
      </c>
      <c r="K192" s="14">
        <v>67.192798820313527</v>
      </c>
      <c r="L192" s="14">
        <v>2.19362937392123</v>
      </c>
      <c r="M192" s="14">
        <v>44.162949489700168</v>
      </c>
      <c r="N192" s="14">
        <v>77.189442901085343</v>
      </c>
      <c r="O192" s="14">
        <v>65.3</v>
      </c>
      <c r="P192" s="14">
        <v>1.6</v>
      </c>
      <c r="Q192" s="14">
        <v>26.5</v>
      </c>
      <c r="R192" s="14">
        <v>77.099999999999994</v>
      </c>
      <c r="S192" s="14">
        <v>58.131363930249499</v>
      </c>
      <c r="T192" s="14">
        <v>2.7979233255814795</v>
      </c>
      <c r="U192" s="14">
        <v>23.380915594666305</v>
      </c>
      <c r="V192" s="14">
        <v>69.053571268565491</v>
      </c>
      <c r="W192" s="14">
        <v>55.18827695865857</v>
      </c>
      <c r="X192" s="14">
        <v>2.3996861445914432</v>
      </c>
      <c r="Y192" s="14">
        <v>22.678322439009918</v>
      </c>
      <c r="Z192" s="14">
        <v>66.272282531421226</v>
      </c>
      <c r="AA192" s="14">
        <v>54.8</v>
      </c>
      <c r="AB192" s="14">
        <v>5.2</v>
      </c>
      <c r="AC192" s="14">
        <v>22.4</v>
      </c>
      <c r="AD192" s="14">
        <v>67.2</v>
      </c>
      <c r="AE192" s="14">
        <v>48.275469535972356</v>
      </c>
      <c r="AF192" s="14">
        <v>1.5530114210646624</v>
      </c>
      <c r="AG192" s="14">
        <v>13.602744810479528</v>
      </c>
      <c r="AH192" s="14">
        <v>59.805129185889427</v>
      </c>
    </row>
    <row r="193" spans="1:34">
      <c r="A193" s="27"/>
      <c r="B193" s="24" t="s">
        <v>114</v>
      </c>
      <c r="C193" s="14"/>
      <c r="D193" s="14"/>
      <c r="E193" s="14"/>
      <c r="F193" s="14"/>
      <c r="G193" s="14"/>
      <c r="H193" s="14"/>
      <c r="I193" s="14"/>
      <c r="J193" s="14"/>
      <c r="K193" s="14">
        <v>0.90417876352166116</v>
      </c>
      <c r="L193" s="14" t="s">
        <v>11</v>
      </c>
      <c r="M193" s="14">
        <v>0.39192759083625656</v>
      </c>
      <c r="N193" s="14">
        <v>1.0663987058433058</v>
      </c>
      <c r="O193" s="14">
        <v>1.3</v>
      </c>
      <c r="P193" s="14" t="s">
        <v>11</v>
      </c>
      <c r="Q193" s="14">
        <v>1.2</v>
      </c>
      <c r="R193" s="14">
        <v>1.5</v>
      </c>
      <c r="S193" s="14">
        <v>0.99927117550546352</v>
      </c>
      <c r="T193" s="14" t="s">
        <v>11</v>
      </c>
      <c r="U193" s="14">
        <v>0.78057300238471095</v>
      </c>
      <c r="V193" s="14">
        <v>1.1445758199877714</v>
      </c>
      <c r="W193" s="14">
        <v>1.1322570895424322</v>
      </c>
      <c r="X193" s="14">
        <v>0.26310299626051248</v>
      </c>
      <c r="Y193" s="14">
        <v>0.84583461065567012</v>
      </c>
      <c r="Z193" s="14">
        <v>1.2835498622789934</v>
      </c>
      <c r="AA193" s="14">
        <v>0.6</v>
      </c>
      <c r="AB193" s="14">
        <v>0</v>
      </c>
      <c r="AC193" s="14">
        <v>0.5</v>
      </c>
      <c r="AD193" s="14">
        <v>0.7</v>
      </c>
      <c r="AE193" s="49">
        <v>0.43639746477768743</v>
      </c>
      <c r="AF193" s="44" t="s">
        <v>11</v>
      </c>
      <c r="AG193" s="49">
        <v>0.25106445898928448</v>
      </c>
      <c r="AH193" s="49">
        <v>0.52548750118517307</v>
      </c>
    </row>
    <row r="194" spans="1:34">
      <c r="A194" s="27"/>
      <c r="B194" s="24" t="s">
        <v>115</v>
      </c>
      <c r="C194" s="14"/>
      <c r="D194" s="14"/>
      <c r="E194" s="14"/>
      <c r="F194" s="14"/>
      <c r="G194" s="14"/>
      <c r="H194" s="14"/>
      <c r="I194" s="14"/>
      <c r="J194" s="14"/>
      <c r="K194" s="14">
        <v>3.7629381831555198</v>
      </c>
      <c r="L194" s="14">
        <v>1.8829436686019143</v>
      </c>
      <c r="M194" s="14">
        <v>9.0081994427843455</v>
      </c>
      <c r="N194" s="14">
        <v>3.3385775601104251</v>
      </c>
      <c r="O194" s="14">
        <v>1.6</v>
      </c>
      <c r="P194" s="14">
        <v>0.1</v>
      </c>
      <c r="Q194" s="14">
        <v>1</v>
      </c>
      <c r="R194" s="14">
        <v>1.8</v>
      </c>
      <c r="S194" s="14">
        <v>0.15234694514207278</v>
      </c>
      <c r="T194" s="14" t="s">
        <v>11</v>
      </c>
      <c r="U194" s="14">
        <v>0.23343297618647771</v>
      </c>
      <c r="V194" s="14">
        <v>0.16000593942047128</v>
      </c>
      <c r="W194" s="14">
        <v>9.0902520434176973E-2</v>
      </c>
      <c r="X194" s="14">
        <v>0.41193522373095615</v>
      </c>
      <c r="Y194" s="14" t="s">
        <v>11</v>
      </c>
      <c r="Z194" s="14">
        <v>5.9684613934786704E-2</v>
      </c>
      <c r="AA194" s="14">
        <v>1.8</v>
      </c>
      <c r="AB194" s="14">
        <v>0.2</v>
      </c>
      <c r="AC194" s="14">
        <v>3</v>
      </c>
      <c r="AD194" s="14">
        <v>1.8</v>
      </c>
      <c r="AE194" s="49">
        <v>1.6337790167475947</v>
      </c>
      <c r="AF194" s="44">
        <v>5.2877849413799465E-2</v>
      </c>
      <c r="AG194" s="49">
        <v>2.3259673676555348</v>
      </c>
      <c r="AH194" s="49">
        <v>1.7734240844993951</v>
      </c>
    </row>
    <row r="195" spans="1:34">
      <c r="A195" s="27"/>
      <c r="B195" s="24" t="s">
        <v>116</v>
      </c>
      <c r="C195" s="14"/>
      <c r="D195" s="14"/>
      <c r="E195" s="14"/>
      <c r="F195" s="14"/>
      <c r="G195" s="14"/>
      <c r="H195" s="14"/>
      <c r="I195" s="14"/>
      <c r="J195" s="14"/>
      <c r="K195" s="14">
        <v>0.61130815773002301</v>
      </c>
      <c r="L195" s="14">
        <v>7.0218107641613056E-2</v>
      </c>
      <c r="M195" s="14">
        <v>0.71600767975979096</v>
      </c>
      <c r="N195" s="14">
        <v>0.65875154299612604</v>
      </c>
      <c r="O195" s="14">
        <v>1.3</v>
      </c>
      <c r="P195" s="14">
        <v>0.6</v>
      </c>
      <c r="Q195" s="14">
        <v>2.9</v>
      </c>
      <c r="R195" s="14">
        <v>1.2</v>
      </c>
      <c r="S195" s="14">
        <v>1.7836316851478184</v>
      </c>
      <c r="T195" s="14">
        <v>0.86346700141129684</v>
      </c>
      <c r="U195" s="14">
        <v>3.1585664864138647</v>
      </c>
      <c r="V195" s="14">
        <v>1.7171837418604978</v>
      </c>
      <c r="W195" s="14">
        <v>1.148880391074667</v>
      </c>
      <c r="X195" s="14" t="s">
        <v>11</v>
      </c>
      <c r="Y195" s="14">
        <v>3.0728255029353693</v>
      </c>
      <c r="Z195" s="14">
        <v>1.060145888374892</v>
      </c>
      <c r="AA195" s="14">
        <v>1</v>
      </c>
      <c r="AB195" s="14">
        <v>1</v>
      </c>
      <c r="AC195" s="14">
        <v>1.1000000000000001</v>
      </c>
      <c r="AD195" s="14">
        <v>1</v>
      </c>
      <c r="AE195" s="49">
        <v>1.0869620209936239</v>
      </c>
      <c r="AF195" s="44" t="s">
        <v>11</v>
      </c>
      <c r="AG195" s="49">
        <v>1.596009523550872</v>
      </c>
      <c r="AH195" s="49">
        <v>1.1785279866968883</v>
      </c>
    </row>
    <row r="196" spans="1:34">
      <c r="A196" s="27"/>
      <c r="B196" s="24" t="s">
        <v>117</v>
      </c>
      <c r="C196" s="14"/>
      <c r="D196" s="14"/>
      <c r="E196" s="14"/>
      <c r="F196" s="14"/>
      <c r="G196" s="14"/>
      <c r="H196" s="14"/>
      <c r="I196" s="14"/>
      <c r="J196" s="14"/>
      <c r="K196" s="14">
        <v>61.199241832191717</v>
      </c>
      <c r="L196" s="14">
        <v>0.24085987760866157</v>
      </c>
      <c r="M196" s="14">
        <v>33.083957674707314</v>
      </c>
      <c r="N196" s="14">
        <v>71.361033652778175</v>
      </c>
      <c r="O196" s="14">
        <v>60.2</v>
      </c>
      <c r="P196" s="14">
        <v>0.8</v>
      </c>
      <c r="Q196" s="14">
        <v>20.100000000000001</v>
      </c>
      <c r="R196" s="14">
        <v>71.7</v>
      </c>
      <c r="S196" s="14">
        <v>55.134064626095203</v>
      </c>
      <c r="T196" s="14">
        <v>1.9344563241701827</v>
      </c>
      <c r="U196" s="14">
        <v>19.208679004467136</v>
      </c>
      <c r="V196" s="14">
        <v>65.954618902120316</v>
      </c>
      <c r="W196" s="14">
        <v>52.768929538227027</v>
      </c>
      <c r="X196" s="14">
        <v>1.7246479245999744</v>
      </c>
      <c r="Y196" s="14">
        <v>18.603087329292052</v>
      </c>
      <c r="Z196" s="14">
        <v>63.829015980927373</v>
      </c>
      <c r="AA196" s="14">
        <v>51</v>
      </c>
      <c r="AB196" s="14">
        <v>2.9</v>
      </c>
      <c r="AC196" s="14">
        <v>17.5</v>
      </c>
      <c r="AD196" s="14">
        <v>63.4</v>
      </c>
      <c r="AE196" s="49">
        <v>44.877349577104582</v>
      </c>
      <c r="AF196" s="44">
        <v>1.500133571650863</v>
      </c>
      <c r="AG196" s="49">
        <v>9.2492508803852882</v>
      </c>
      <c r="AH196" s="49">
        <v>56.04316704173511</v>
      </c>
    </row>
    <row r="197" spans="1:34">
      <c r="A197" s="27"/>
      <c r="B197" s="24" t="s">
        <v>118</v>
      </c>
      <c r="C197" s="14"/>
      <c r="D197" s="14"/>
      <c r="E197" s="14"/>
      <c r="F197" s="14"/>
      <c r="G197" s="14"/>
      <c r="H197" s="14"/>
      <c r="I197" s="14"/>
      <c r="J197" s="14"/>
      <c r="K197" s="14">
        <v>0.7151318837145979</v>
      </c>
      <c r="L197" s="14" t="s">
        <v>11</v>
      </c>
      <c r="M197" s="14">
        <v>0.96249621064483992</v>
      </c>
      <c r="N197" s="14">
        <v>0.76468143935731225</v>
      </c>
      <c r="O197" s="14">
        <v>0.8</v>
      </c>
      <c r="P197" s="14" t="s">
        <v>11</v>
      </c>
      <c r="Q197" s="14">
        <v>1.3</v>
      </c>
      <c r="R197" s="14">
        <v>0.9</v>
      </c>
      <c r="S197" s="14">
        <v>6.2015216868138982E-2</v>
      </c>
      <c r="T197" s="14" t="s">
        <v>11</v>
      </c>
      <c r="U197" s="14" t="s">
        <v>11</v>
      </c>
      <c r="V197" s="14">
        <v>7.7186865176435346E-2</v>
      </c>
      <c r="W197" s="14">
        <v>4.730741938027281E-2</v>
      </c>
      <c r="X197" s="14" t="s">
        <v>11</v>
      </c>
      <c r="Y197" s="14">
        <v>0.15657499612682904</v>
      </c>
      <c r="Z197" s="14">
        <v>3.988618590517256E-2</v>
      </c>
      <c r="AA197" s="14">
        <v>0.4</v>
      </c>
      <c r="AB197" s="14">
        <v>1.1000000000000001</v>
      </c>
      <c r="AC197" s="14">
        <v>0.3</v>
      </c>
      <c r="AD197" s="14">
        <v>0.3</v>
      </c>
      <c r="AE197" s="49">
        <v>0.24094983563553207</v>
      </c>
      <c r="AF197" s="44" t="s">
        <v>11</v>
      </c>
      <c r="AG197" s="49">
        <v>0.18045257989854824</v>
      </c>
      <c r="AH197" s="49">
        <v>0.28452257177286494</v>
      </c>
    </row>
    <row r="198" spans="1:34">
      <c r="A198" s="76" t="s">
        <v>119</v>
      </c>
      <c r="B198" s="76"/>
      <c r="C198" s="14"/>
      <c r="D198" s="14"/>
      <c r="E198" s="14"/>
      <c r="F198" s="14"/>
      <c r="G198" s="14"/>
      <c r="H198" s="14"/>
      <c r="I198" s="14"/>
      <c r="J198" s="14"/>
      <c r="K198" s="14" t="s">
        <v>11</v>
      </c>
      <c r="L198" s="14" t="s">
        <v>11</v>
      </c>
      <c r="M198" s="14" t="s">
        <v>11</v>
      </c>
      <c r="N198" s="14" t="s">
        <v>11</v>
      </c>
      <c r="O198" s="14" t="s">
        <v>11</v>
      </c>
      <c r="P198" s="14" t="s">
        <v>11</v>
      </c>
      <c r="Q198" s="14" t="s">
        <v>11</v>
      </c>
      <c r="R198" s="14" t="s">
        <v>11</v>
      </c>
      <c r="S198" s="14">
        <v>1.8589824019395098</v>
      </c>
      <c r="T198" s="14" t="s">
        <v>11</v>
      </c>
      <c r="U198" s="14">
        <v>0.63816209317166561</v>
      </c>
      <c r="V198" s="14">
        <v>2.223399865936357</v>
      </c>
      <c r="W198" s="14">
        <v>1.2243751478356857</v>
      </c>
      <c r="X198" s="14" t="s">
        <v>11</v>
      </c>
      <c r="Y198" s="14">
        <v>0.74397845528053297</v>
      </c>
      <c r="Z198" s="14">
        <v>1.4471452237429032</v>
      </c>
      <c r="AA198" s="14">
        <v>4.0130480835830001E-4</v>
      </c>
      <c r="AB198" s="14">
        <v>0</v>
      </c>
      <c r="AC198" s="14">
        <v>0</v>
      </c>
      <c r="AD198" s="14">
        <v>0.1</v>
      </c>
      <c r="AE198" s="71" t="s">
        <v>11</v>
      </c>
      <c r="AF198" s="71" t="s">
        <v>11</v>
      </c>
      <c r="AG198" s="71" t="s">
        <v>11</v>
      </c>
      <c r="AH198" s="72" t="s">
        <v>11</v>
      </c>
    </row>
    <row r="199" spans="1:34">
      <c r="A199" s="75" t="s">
        <v>19</v>
      </c>
      <c r="B199" s="75"/>
      <c r="C199" s="22">
        <v>100</v>
      </c>
      <c r="D199" s="22">
        <v>100</v>
      </c>
      <c r="E199" s="22">
        <v>100</v>
      </c>
      <c r="F199" s="22">
        <v>100</v>
      </c>
      <c r="G199" s="22">
        <v>100</v>
      </c>
      <c r="H199" s="22">
        <v>100</v>
      </c>
      <c r="I199" s="22">
        <v>100</v>
      </c>
      <c r="J199" s="22">
        <v>100</v>
      </c>
      <c r="K199" s="22">
        <v>100</v>
      </c>
      <c r="L199" s="22">
        <v>100</v>
      </c>
      <c r="M199" s="22">
        <v>100</v>
      </c>
      <c r="N199" s="22">
        <v>100</v>
      </c>
      <c r="O199" s="22">
        <v>99.999965718509188</v>
      </c>
      <c r="P199" s="22">
        <v>99.920909325080814</v>
      </c>
      <c r="Q199" s="22">
        <v>99.999664125214125</v>
      </c>
      <c r="R199" s="22">
        <v>100</v>
      </c>
      <c r="S199" s="22">
        <v>100</v>
      </c>
      <c r="T199" s="22">
        <v>100</v>
      </c>
      <c r="U199" s="22">
        <v>100</v>
      </c>
      <c r="V199" s="22">
        <v>100</v>
      </c>
      <c r="W199" s="22">
        <v>100</v>
      </c>
      <c r="X199" s="22">
        <v>100</v>
      </c>
      <c r="Y199" s="22">
        <v>100</v>
      </c>
      <c r="Z199" s="22">
        <v>100</v>
      </c>
      <c r="AA199" s="22">
        <v>100</v>
      </c>
      <c r="AB199" s="22">
        <v>100</v>
      </c>
      <c r="AC199" s="22">
        <v>100</v>
      </c>
      <c r="AD199" s="22">
        <v>100</v>
      </c>
      <c r="AE199" s="72">
        <v>100</v>
      </c>
      <c r="AF199" s="72">
        <v>100</v>
      </c>
      <c r="AG199" s="72">
        <v>100</v>
      </c>
      <c r="AH199" s="72">
        <v>100</v>
      </c>
    </row>
    <row r="200" spans="1:34" ht="15.75" thickBot="1">
      <c r="A200" s="84" t="s">
        <v>20</v>
      </c>
      <c r="B200" s="84"/>
      <c r="C200" s="13">
        <v>2570000</v>
      </c>
      <c r="D200" s="13">
        <v>225000</v>
      </c>
      <c r="E200" s="13">
        <v>271000</v>
      </c>
      <c r="F200" s="13">
        <v>2074000</v>
      </c>
      <c r="G200" s="13">
        <v>2799000</v>
      </c>
      <c r="H200" s="13">
        <v>255000</v>
      </c>
      <c r="I200" s="13">
        <v>274000</v>
      </c>
      <c r="J200" s="13">
        <v>2270000</v>
      </c>
      <c r="K200" s="13">
        <v>2828000</v>
      </c>
      <c r="L200" s="13">
        <v>255000</v>
      </c>
      <c r="M200" s="13">
        <v>277000</v>
      </c>
      <c r="N200" s="13">
        <v>2296000</v>
      </c>
      <c r="O200" s="13">
        <v>2939000</v>
      </c>
      <c r="P200" s="13">
        <v>261000</v>
      </c>
      <c r="Q200" s="13">
        <v>285000</v>
      </c>
      <c r="R200" s="13">
        <v>2392000</v>
      </c>
      <c r="S200" s="13">
        <v>2917000</v>
      </c>
      <c r="T200" s="13">
        <v>276000</v>
      </c>
      <c r="U200" s="13">
        <v>298000</v>
      </c>
      <c r="V200" s="13">
        <v>2344000</v>
      </c>
      <c r="W200" s="13">
        <v>3044000</v>
      </c>
      <c r="X200" s="13">
        <v>321000</v>
      </c>
      <c r="Y200" s="13">
        <v>303000</v>
      </c>
      <c r="Z200" s="13">
        <v>2419000</v>
      </c>
      <c r="AA200" s="13">
        <v>3082000</v>
      </c>
      <c r="AB200" s="13">
        <v>329000</v>
      </c>
      <c r="AC200" s="13">
        <v>398000</v>
      </c>
      <c r="AD200" s="13">
        <v>2355000</v>
      </c>
      <c r="AE200" s="13">
        <v>3162000</v>
      </c>
      <c r="AF200" s="13">
        <v>363000</v>
      </c>
      <c r="AG200" s="13">
        <v>331000</v>
      </c>
      <c r="AH200" s="13">
        <v>2468000</v>
      </c>
    </row>
    <row r="202" spans="1:34" ht="23.45" customHeight="1">
      <c r="B202" s="82" t="s">
        <v>159</v>
      </c>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row>
    <row r="205" spans="1:34">
      <c r="B205" s="1" t="s">
        <v>130</v>
      </c>
    </row>
    <row r="206" spans="1:34" ht="15.75" thickBot="1">
      <c r="B206" s="1" t="s">
        <v>21</v>
      </c>
    </row>
    <row r="207" spans="1:34" ht="15.75" thickBot="1">
      <c r="B207" s="80" t="s">
        <v>121</v>
      </c>
      <c r="C207" s="79">
        <v>2004</v>
      </c>
      <c r="D207" s="79"/>
      <c r="E207" s="79"/>
      <c r="F207" s="79"/>
      <c r="G207" s="79">
        <v>2007</v>
      </c>
      <c r="H207" s="79"/>
      <c r="I207" s="79"/>
      <c r="J207" s="79"/>
      <c r="K207" s="79">
        <v>2008</v>
      </c>
      <c r="L207" s="79"/>
      <c r="M207" s="79"/>
      <c r="N207" s="79"/>
      <c r="O207" s="79">
        <v>2009</v>
      </c>
      <c r="P207" s="79"/>
      <c r="Q207" s="79"/>
      <c r="R207" s="79"/>
      <c r="S207" s="79">
        <v>2010</v>
      </c>
      <c r="T207" s="79"/>
      <c r="U207" s="79"/>
      <c r="V207" s="79"/>
      <c r="W207" s="79">
        <v>2011</v>
      </c>
      <c r="X207" s="79"/>
      <c r="Y207" s="79"/>
      <c r="Z207" s="79"/>
      <c r="AA207" s="79">
        <v>2012</v>
      </c>
      <c r="AB207" s="79"/>
      <c r="AC207" s="79"/>
      <c r="AD207" s="79"/>
      <c r="AE207" s="79">
        <v>2013</v>
      </c>
      <c r="AF207" s="79"/>
      <c r="AG207" s="79"/>
      <c r="AH207" s="79"/>
    </row>
    <row r="208" spans="1:34" ht="15.75" thickBot="1">
      <c r="B208" s="81"/>
      <c r="C208" s="10" t="s">
        <v>2</v>
      </c>
      <c r="D208" s="10" t="s">
        <v>3</v>
      </c>
      <c r="E208" s="10" t="s">
        <v>4</v>
      </c>
      <c r="F208" s="10" t="s">
        <v>5</v>
      </c>
      <c r="G208" s="10" t="s">
        <v>2</v>
      </c>
      <c r="H208" s="10" t="s">
        <v>3</v>
      </c>
      <c r="I208" s="10" t="s">
        <v>4</v>
      </c>
      <c r="J208" s="10" t="s">
        <v>5</v>
      </c>
      <c r="K208" s="10" t="s">
        <v>2</v>
      </c>
      <c r="L208" s="10" t="s">
        <v>3</v>
      </c>
      <c r="M208" s="10" t="s">
        <v>4</v>
      </c>
      <c r="N208" s="10" t="s">
        <v>5</v>
      </c>
      <c r="O208" s="10" t="s">
        <v>2</v>
      </c>
      <c r="P208" s="10" t="s">
        <v>3</v>
      </c>
      <c r="Q208" s="10" t="s">
        <v>4</v>
      </c>
      <c r="R208" s="10" t="s">
        <v>5</v>
      </c>
      <c r="S208" s="10" t="s">
        <v>2</v>
      </c>
      <c r="T208" s="10" t="s">
        <v>3</v>
      </c>
      <c r="U208" s="10" t="s">
        <v>4</v>
      </c>
      <c r="V208" s="10" t="s">
        <v>5</v>
      </c>
      <c r="W208" s="10" t="s">
        <v>2</v>
      </c>
      <c r="X208" s="10" t="s">
        <v>3</v>
      </c>
      <c r="Y208" s="10" t="s">
        <v>4</v>
      </c>
      <c r="Z208" s="10" t="s">
        <v>5</v>
      </c>
      <c r="AA208" s="10" t="s">
        <v>2</v>
      </c>
      <c r="AB208" s="10" t="s">
        <v>3</v>
      </c>
      <c r="AC208" s="10" t="s">
        <v>4</v>
      </c>
      <c r="AD208" s="10" t="s">
        <v>5</v>
      </c>
      <c r="AE208" s="10" t="s">
        <v>2</v>
      </c>
      <c r="AF208" s="10" t="s">
        <v>3</v>
      </c>
      <c r="AG208" s="10" t="s">
        <v>4</v>
      </c>
      <c r="AH208" s="10" t="s">
        <v>5</v>
      </c>
    </row>
    <row r="209" spans="2:34">
      <c r="B209" s="28" t="s">
        <v>122</v>
      </c>
      <c r="C209" s="14">
        <v>14.177743697598318</v>
      </c>
      <c r="D209" s="14">
        <v>87.946670216069919</v>
      </c>
      <c r="E209" s="14">
        <v>44.014683994962532</v>
      </c>
      <c r="F209" s="14">
        <v>2.2670384640602279</v>
      </c>
      <c r="G209" s="14">
        <v>20.2</v>
      </c>
      <c r="H209" s="14">
        <v>94.6</v>
      </c>
      <c r="I209" s="14">
        <v>56</v>
      </c>
      <c r="J209" s="14">
        <v>10.3</v>
      </c>
      <c r="K209" s="14">
        <v>24.194924094813413</v>
      </c>
      <c r="L209" s="14">
        <v>98.951828024478274</v>
      </c>
      <c r="M209" s="14">
        <v>62.110779091420895</v>
      </c>
      <c r="N209" s="14">
        <v>11.318208704545315</v>
      </c>
      <c r="O209" s="14">
        <v>25.6</v>
      </c>
      <c r="P209" s="14">
        <v>98.5</v>
      </c>
      <c r="Q209" s="14">
        <v>76.7</v>
      </c>
      <c r="R209" s="14">
        <v>11.5</v>
      </c>
      <c r="S209" s="14">
        <v>32.451407700856969</v>
      </c>
      <c r="T209" s="14">
        <v>99.033860241698207</v>
      </c>
      <c r="U209" s="14">
        <v>78.109024955496579</v>
      </c>
      <c r="V209" s="14">
        <v>18.82062395489454</v>
      </c>
      <c r="W209" s="14">
        <v>37.436200688585771</v>
      </c>
      <c r="X209" s="14">
        <v>97.9381443298969</v>
      </c>
      <c r="Y209" s="14">
        <v>80.862250262881176</v>
      </c>
      <c r="Z209" s="14">
        <v>23.959487208314183</v>
      </c>
      <c r="AA209" s="14">
        <v>42.3</v>
      </c>
      <c r="AB209" s="14">
        <v>98.6</v>
      </c>
      <c r="AC209" s="14">
        <v>87</v>
      </c>
      <c r="AD209" s="14">
        <v>26.8</v>
      </c>
      <c r="AE209" s="49">
        <v>50.948558158713212</v>
      </c>
      <c r="AF209" s="49">
        <v>100</v>
      </c>
      <c r="AG209" s="49">
        <v>94.296732842671304</v>
      </c>
      <c r="AH209" s="49">
        <v>37.911396867253323</v>
      </c>
    </row>
    <row r="210" spans="2:34">
      <c r="B210" s="28" t="s">
        <v>123</v>
      </c>
      <c r="C210" s="14">
        <v>6.877854847224703</v>
      </c>
      <c r="D210" s="14">
        <v>9.9476463019654826</v>
      </c>
      <c r="E210" s="14">
        <v>12.284181097680328</v>
      </c>
      <c r="F210" s="14">
        <v>5.8385496816195559</v>
      </c>
      <c r="G210" s="14">
        <v>1.2</v>
      </c>
      <c r="H210" s="14">
        <v>1.4</v>
      </c>
      <c r="I210" s="14">
        <v>1.6</v>
      </c>
      <c r="J210" s="14">
        <v>1.1000000000000001</v>
      </c>
      <c r="K210" s="14">
        <v>0.66021422484060444</v>
      </c>
      <c r="L210" s="14">
        <v>0.16907265024321355</v>
      </c>
      <c r="M210" s="14">
        <v>0.69724134944350613</v>
      </c>
      <c r="N210" s="14">
        <v>0.71027912005010763</v>
      </c>
      <c r="O210" s="14">
        <v>1.7</v>
      </c>
      <c r="P210" s="14">
        <v>0.4</v>
      </c>
      <c r="Q210" s="14">
        <v>0.9</v>
      </c>
      <c r="R210" s="14">
        <v>1.9</v>
      </c>
      <c r="S210" s="14">
        <v>1.0123324235025675</v>
      </c>
      <c r="T210" s="14">
        <v>0.12806884516730579</v>
      </c>
      <c r="U210" s="14">
        <v>0.5840862526450139</v>
      </c>
      <c r="V210" s="14">
        <v>1.1707314575517043</v>
      </c>
      <c r="W210" s="14">
        <v>0.96641830271492024</v>
      </c>
      <c r="X210" s="14">
        <v>0.82387044746191229</v>
      </c>
      <c r="Y210" s="14" t="s">
        <v>11</v>
      </c>
      <c r="Z210" s="14">
        <v>1.106521329396243</v>
      </c>
      <c r="AA210" s="14">
        <v>1.1000000000000001</v>
      </c>
      <c r="AB210" s="14">
        <v>0.1</v>
      </c>
      <c r="AC210" s="14">
        <v>2</v>
      </c>
      <c r="AD210" s="14">
        <v>1.4</v>
      </c>
      <c r="AE210" s="49">
        <v>0.31598578838659735</v>
      </c>
      <c r="AF210" s="44" t="s">
        <v>11</v>
      </c>
      <c r="AG210" s="44" t="s">
        <v>11</v>
      </c>
      <c r="AH210" s="49">
        <v>0.40490373963632004</v>
      </c>
    </row>
    <row r="211" spans="2:34">
      <c r="B211" s="28" t="s">
        <v>124</v>
      </c>
      <c r="C211" s="14">
        <v>23.327182561218855</v>
      </c>
      <c r="D211" s="14">
        <v>0.71742313323572471</v>
      </c>
      <c r="E211" s="14">
        <v>9.669425455458672</v>
      </c>
      <c r="F211" s="14">
        <v>27.566857964910657</v>
      </c>
      <c r="G211" s="14">
        <v>40.700000000000003</v>
      </c>
      <c r="H211" s="14">
        <v>1.9</v>
      </c>
      <c r="I211" s="14">
        <v>15.5</v>
      </c>
      <c r="J211" s="14">
        <v>46.6</v>
      </c>
      <c r="K211" s="14">
        <v>38.088844253802336</v>
      </c>
      <c r="L211" s="14">
        <v>7.0218107641613056E-2</v>
      </c>
      <c r="M211" s="14">
        <v>13.268878206516247</v>
      </c>
      <c r="N211" s="14">
        <v>45.305807240691713</v>
      </c>
      <c r="O211" s="14">
        <v>39</v>
      </c>
      <c r="P211" s="14">
        <v>0.2</v>
      </c>
      <c r="Q211" s="14">
        <v>9.1999999999999993</v>
      </c>
      <c r="R211" s="14">
        <v>46.8</v>
      </c>
      <c r="S211" s="14">
        <v>35.749389960871106</v>
      </c>
      <c r="T211" s="14" t="s">
        <v>11</v>
      </c>
      <c r="U211" s="14">
        <v>8.0690558559768917</v>
      </c>
      <c r="V211" s="14">
        <v>43.470200280501082</v>
      </c>
      <c r="W211" s="14">
        <v>34.99267392047097</v>
      </c>
      <c r="X211" s="14">
        <v>0.10337301154850903</v>
      </c>
      <c r="Y211" s="14">
        <v>10.089692750412864</v>
      </c>
      <c r="Z211" s="14">
        <v>42.746748759188293</v>
      </c>
      <c r="AA211" s="14">
        <v>35.700000000000003</v>
      </c>
      <c r="AB211" s="14">
        <v>1</v>
      </c>
      <c r="AC211" s="14">
        <v>8.5</v>
      </c>
      <c r="AD211" s="14">
        <v>45.2</v>
      </c>
      <c r="AE211" s="49">
        <v>34.254434172631385</v>
      </c>
      <c r="AF211" s="44" t="s">
        <v>11</v>
      </c>
      <c r="AG211" s="49">
        <v>2.8558582210031114</v>
      </c>
      <c r="AH211" s="49">
        <v>43.51011388196244</v>
      </c>
    </row>
    <row r="212" spans="2:34">
      <c r="B212" s="28" t="s">
        <v>125</v>
      </c>
      <c r="C212" s="14">
        <v>54.561355799796843</v>
      </c>
      <c r="D212" s="14">
        <v>1.0120236035316561</v>
      </c>
      <c r="E212" s="14">
        <v>33.030494403019532</v>
      </c>
      <c r="F212" s="14">
        <v>63.190708150616516</v>
      </c>
      <c r="G212" s="14">
        <v>36.700000000000003</v>
      </c>
      <c r="H212" s="14">
        <v>1.8</v>
      </c>
      <c r="I212" s="14">
        <v>25.9</v>
      </c>
      <c r="J212" s="14">
        <v>40.6</v>
      </c>
      <c r="K212" s="14">
        <v>35.736579121388182</v>
      </c>
      <c r="L212" s="14">
        <v>0.4660285579789738</v>
      </c>
      <c r="M212" s="14">
        <v>23.216476838017698</v>
      </c>
      <c r="N212" s="14">
        <v>41.163957004309495</v>
      </c>
      <c r="O212" s="14">
        <v>31.5</v>
      </c>
      <c r="P212" s="14">
        <v>0.3</v>
      </c>
      <c r="Q212" s="14">
        <v>12.5</v>
      </c>
      <c r="R212" s="14">
        <v>37.1</v>
      </c>
      <c r="S212" s="14">
        <v>29.267651368208579</v>
      </c>
      <c r="T212" s="14">
        <v>0.7263281247165615</v>
      </c>
      <c r="U212" s="14">
        <v>12.4438249420616</v>
      </c>
      <c r="V212" s="14">
        <v>34.761525014475204</v>
      </c>
      <c r="W212" s="14">
        <v>23.449762148808116</v>
      </c>
      <c r="X212" s="14">
        <v>0.72267698736171526</v>
      </c>
      <c r="Y212" s="14">
        <v>8.3123193206952593</v>
      </c>
      <c r="Z212" s="14">
        <v>28.364823442661436</v>
      </c>
      <c r="AA212" s="14">
        <v>18.7</v>
      </c>
      <c r="AB212" s="14">
        <v>0.3</v>
      </c>
      <c r="AC212" s="14">
        <v>4</v>
      </c>
      <c r="AD212" s="14">
        <v>23.8</v>
      </c>
      <c r="AE212" s="49">
        <v>12.360853050956147</v>
      </c>
      <c r="AF212" s="44" t="s">
        <v>11</v>
      </c>
      <c r="AG212" s="49">
        <v>2.239663959877968</v>
      </c>
      <c r="AH212" s="49">
        <v>15.538449445176933</v>
      </c>
    </row>
    <row r="213" spans="2:34">
      <c r="B213" s="28" t="s">
        <v>126</v>
      </c>
      <c r="C213" s="14" t="s">
        <v>31</v>
      </c>
      <c r="D213" s="14" t="s">
        <v>31</v>
      </c>
      <c r="E213" s="14" t="s">
        <v>31</v>
      </c>
      <c r="F213" s="14" t="s">
        <v>31</v>
      </c>
      <c r="G213" s="14">
        <v>0.3</v>
      </c>
      <c r="H213" s="14">
        <v>0.2</v>
      </c>
      <c r="I213" s="14">
        <v>0.9</v>
      </c>
      <c r="J213" s="14">
        <v>0.2</v>
      </c>
      <c r="K213" s="14">
        <v>0.14505617302068341</v>
      </c>
      <c r="L213" s="14">
        <v>9.8069982739683037E-2</v>
      </c>
      <c r="M213" s="14">
        <v>7.2539084491793332E-2</v>
      </c>
      <c r="N213" s="14">
        <v>0.15906907134500478</v>
      </c>
      <c r="O213" s="14">
        <v>0.3</v>
      </c>
      <c r="P213" s="14" t="s">
        <v>11</v>
      </c>
      <c r="Q213" s="14">
        <v>0.4</v>
      </c>
      <c r="R213" s="14">
        <v>0.4</v>
      </c>
      <c r="S213" s="14">
        <v>0.14583346188892385</v>
      </c>
      <c r="T213" s="14" t="s">
        <v>11</v>
      </c>
      <c r="U213" s="14">
        <v>0.27608907399321531</v>
      </c>
      <c r="V213" s="14">
        <v>0.14643743575761531</v>
      </c>
      <c r="W213" s="14">
        <v>0.21679281978501408</v>
      </c>
      <c r="X213" s="14" t="s">
        <v>11</v>
      </c>
      <c r="Y213" s="14">
        <v>0.32765378136856438</v>
      </c>
      <c r="Z213" s="14">
        <v>0.23167054093107997</v>
      </c>
      <c r="AA213" s="14">
        <v>0.2</v>
      </c>
      <c r="AB213" s="14" t="s">
        <v>11</v>
      </c>
      <c r="AC213" s="14">
        <v>0</v>
      </c>
      <c r="AD213" s="14">
        <v>0.2</v>
      </c>
      <c r="AE213" s="49">
        <v>0.33638114848960499</v>
      </c>
      <c r="AF213" s="44" t="s">
        <v>11</v>
      </c>
      <c r="AG213" s="49">
        <v>0.49066203163050071</v>
      </c>
      <c r="AH213" s="49">
        <v>0.36515485856124452</v>
      </c>
    </row>
    <row r="214" spans="2:34">
      <c r="B214" s="28" t="s">
        <v>127</v>
      </c>
      <c r="C214" s="14">
        <v>0</v>
      </c>
      <c r="D214" s="14">
        <v>0</v>
      </c>
      <c r="E214" s="14">
        <v>0.1</v>
      </c>
      <c r="F214" s="14">
        <v>0</v>
      </c>
      <c r="G214" s="14" t="s">
        <v>11</v>
      </c>
      <c r="H214" s="14" t="s">
        <v>11</v>
      </c>
      <c r="I214" s="14" t="s">
        <v>11</v>
      </c>
      <c r="J214" s="14" t="s">
        <v>11</v>
      </c>
      <c r="K214" s="14">
        <v>8.3348951684483377E-2</v>
      </c>
      <c r="L214" s="14" t="s">
        <v>11</v>
      </c>
      <c r="M214" s="14">
        <v>0.12378560189395579</v>
      </c>
      <c r="N214" s="14">
        <v>8.767963872330084E-2</v>
      </c>
      <c r="O214" s="14">
        <v>0.1</v>
      </c>
      <c r="P214" s="14" t="s">
        <v>11</v>
      </c>
      <c r="Q214" s="14" t="s">
        <v>11</v>
      </c>
      <c r="R214" s="14">
        <v>0.1</v>
      </c>
      <c r="S214" s="14" t="s">
        <v>11</v>
      </c>
      <c r="T214" s="14" t="s">
        <v>11</v>
      </c>
      <c r="U214" s="14" t="s">
        <v>11</v>
      </c>
      <c r="V214" s="14" t="s">
        <v>11</v>
      </c>
      <c r="W214" s="14" t="s">
        <v>11</v>
      </c>
      <c r="X214" s="14" t="s">
        <v>11</v>
      </c>
      <c r="Y214" s="14" t="s">
        <v>11</v>
      </c>
      <c r="Z214" s="14" t="s">
        <v>11</v>
      </c>
      <c r="AA214" s="14">
        <v>0</v>
      </c>
      <c r="AB214" s="14">
        <v>0</v>
      </c>
      <c r="AC214" s="14">
        <v>0</v>
      </c>
      <c r="AD214" s="14">
        <v>0</v>
      </c>
      <c r="AE214" s="44" t="s">
        <v>11</v>
      </c>
      <c r="AF214" s="44" t="s">
        <v>11</v>
      </c>
      <c r="AG214" s="44" t="s">
        <v>11</v>
      </c>
      <c r="AH214" s="44" t="s">
        <v>11</v>
      </c>
    </row>
    <row r="215" spans="2:34">
      <c r="B215" s="28" t="s">
        <v>128</v>
      </c>
      <c r="C215" s="14" t="s">
        <v>31</v>
      </c>
      <c r="D215" s="14" t="s">
        <v>31</v>
      </c>
      <c r="E215" s="14" t="s">
        <v>31</v>
      </c>
      <c r="F215" s="14" t="s">
        <v>31</v>
      </c>
      <c r="G215" s="14" t="s">
        <v>31</v>
      </c>
      <c r="H215" s="14" t="s">
        <v>31</v>
      </c>
      <c r="I215" s="14" t="s">
        <v>31</v>
      </c>
      <c r="J215" s="14" t="s">
        <v>31</v>
      </c>
      <c r="K215" s="14" t="s">
        <v>31</v>
      </c>
      <c r="L215" s="14" t="s">
        <v>31</v>
      </c>
      <c r="M215" s="14" t="s">
        <v>31</v>
      </c>
      <c r="N215" s="14" t="s">
        <v>31</v>
      </c>
      <c r="O215" s="14" t="s">
        <v>31</v>
      </c>
      <c r="P215" s="14" t="s">
        <v>31</v>
      </c>
      <c r="Q215" s="14" t="s">
        <v>31</v>
      </c>
      <c r="R215" s="14" t="s">
        <v>31</v>
      </c>
      <c r="S215" s="14">
        <v>0.14867882562582577</v>
      </c>
      <c r="T215" s="14" t="s">
        <v>11</v>
      </c>
      <c r="U215" s="14">
        <v>0.14543378228596379</v>
      </c>
      <c r="V215" s="14">
        <v>0.16657684999933864</v>
      </c>
      <c r="W215" s="14">
        <v>0.1169873058424663</v>
      </c>
      <c r="X215" s="14" t="s">
        <v>11</v>
      </c>
      <c r="Y215" s="14" t="s">
        <v>11</v>
      </c>
      <c r="Z215" s="14">
        <v>0.14718622591535696</v>
      </c>
      <c r="AA215" s="14">
        <v>0.8</v>
      </c>
      <c r="AB215" s="14">
        <v>0</v>
      </c>
      <c r="AC215" s="14">
        <v>0</v>
      </c>
      <c r="AD215" s="14">
        <v>1</v>
      </c>
      <c r="AE215" s="49">
        <v>0.77103947403370254</v>
      </c>
      <c r="AF215" s="44" t="s">
        <v>11</v>
      </c>
      <c r="AG215" s="44" t="s">
        <v>11</v>
      </c>
      <c r="AH215" s="49">
        <v>0.9880088849486669</v>
      </c>
    </row>
    <row r="216" spans="2:34">
      <c r="B216" s="28" t="s">
        <v>129</v>
      </c>
      <c r="C216" s="14">
        <v>1.0225220966779995</v>
      </c>
      <c r="D216" s="14">
        <v>0.33186920448999513</v>
      </c>
      <c r="E216" s="14">
        <v>1</v>
      </c>
      <c r="F216" s="14">
        <v>1.1090284286160574</v>
      </c>
      <c r="G216" s="14">
        <v>1</v>
      </c>
      <c r="H216" s="14" t="s">
        <v>11</v>
      </c>
      <c r="I216" s="14">
        <v>0.1</v>
      </c>
      <c r="J216" s="14">
        <v>1.1000000000000001</v>
      </c>
      <c r="K216" s="14">
        <v>1.0910331804503035</v>
      </c>
      <c r="L216" s="14">
        <v>0.24517495684920759</v>
      </c>
      <c r="M216" s="14">
        <v>0.5106607191835203</v>
      </c>
      <c r="N216" s="14">
        <v>1.2549992203350557</v>
      </c>
      <c r="O216" s="14">
        <v>1.9</v>
      </c>
      <c r="P216" s="14">
        <v>0.5</v>
      </c>
      <c r="Q216" s="14">
        <v>0.2</v>
      </c>
      <c r="R216" s="14">
        <v>2.2000000000000002</v>
      </c>
      <c r="S216" s="14">
        <v>1.2247062590460285</v>
      </c>
      <c r="T216" s="14">
        <v>0.11174278841793255</v>
      </c>
      <c r="U216" s="14">
        <v>0.37282101232660464</v>
      </c>
      <c r="V216" s="14">
        <v>1.4638196703194957</v>
      </c>
      <c r="W216" s="14">
        <v>2.8211648137927408</v>
      </c>
      <c r="X216" s="14">
        <v>0.41193522373095615</v>
      </c>
      <c r="Y216" s="14">
        <v>0.40808388464213546</v>
      </c>
      <c r="Z216" s="14">
        <v>3.4435624935934106</v>
      </c>
      <c r="AA216" s="14">
        <v>1.2</v>
      </c>
      <c r="AB216" s="14">
        <v>0</v>
      </c>
      <c r="AC216" s="14">
        <v>4</v>
      </c>
      <c r="AD216" s="14">
        <v>1.5</v>
      </c>
      <c r="AE216" s="49">
        <v>1</v>
      </c>
      <c r="AF216" s="44" t="s">
        <v>11</v>
      </c>
      <c r="AG216" s="49">
        <v>0.11768646515122712</v>
      </c>
      <c r="AH216" s="49">
        <v>1.2819318037239962</v>
      </c>
    </row>
    <row r="217" spans="2:34">
      <c r="B217" s="26" t="s">
        <v>19</v>
      </c>
      <c r="C217" s="22">
        <f>C209+C210+C211+C212+C216</f>
        <v>99.966659002516721</v>
      </c>
      <c r="D217" s="22">
        <f>D209+D210+D211+D212+D216</f>
        <v>99.955632459292772</v>
      </c>
      <c r="E217" s="22">
        <v>100</v>
      </c>
      <c r="F217" s="22">
        <v>100</v>
      </c>
      <c r="G217" s="22">
        <v>100</v>
      </c>
      <c r="H217" s="22">
        <v>100</v>
      </c>
      <c r="I217" s="22">
        <v>100</v>
      </c>
      <c r="J217" s="22">
        <v>100</v>
      </c>
      <c r="K217" s="22">
        <v>100</v>
      </c>
      <c r="L217" s="22">
        <v>100</v>
      </c>
      <c r="M217" s="22">
        <v>100</v>
      </c>
      <c r="N217" s="22">
        <v>100</v>
      </c>
      <c r="O217" s="22">
        <v>100</v>
      </c>
      <c r="P217" s="22">
        <v>100</v>
      </c>
      <c r="Q217" s="22">
        <v>100</v>
      </c>
      <c r="R217" s="22">
        <v>100</v>
      </c>
      <c r="S217" s="22">
        <v>100</v>
      </c>
      <c r="T217" s="22">
        <v>100</v>
      </c>
      <c r="U217" s="22">
        <v>100</v>
      </c>
      <c r="V217" s="22">
        <v>100</v>
      </c>
      <c r="W217" s="22">
        <v>100</v>
      </c>
      <c r="X217" s="22">
        <v>100</v>
      </c>
      <c r="Y217" s="22">
        <v>100</v>
      </c>
      <c r="Z217" s="22">
        <v>100</v>
      </c>
      <c r="AA217" s="22">
        <v>100</v>
      </c>
      <c r="AB217" s="22">
        <v>100</v>
      </c>
      <c r="AC217" s="22">
        <v>100</v>
      </c>
      <c r="AD217" s="22">
        <v>100</v>
      </c>
      <c r="AE217" s="45">
        <v>100</v>
      </c>
      <c r="AF217" s="45">
        <v>100</v>
      </c>
      <c r="AG217" s="45">
        <v>100</v>
      </c>
      <c r="AH217" s="45">
        <v>100</v>
      </c>
    </row>
    <row r="218" spans="2:34" ht="15.75" thickBot="1">
      <c r="B218" s="29" t="s">
        <v>20</v>
      </c>
      <c r="C218" s="13">
        <v>2570000</v>
      </c>
      <c r="D218" s="13">
        <v>225000</v>
      </c>
      <c r="E218" s="13">
        <v>271000</v>
      </c>
      <c r="F218" s="13">
        <v>2074000</v>
      </c>
      <c r="G218" s="13">
        <v>2799000</v>
      </c>
      <c r="H218" s="13">
        <v>255000</v>
      </c>
      <c r="I218" s="13">
        <v>274000</v>
      </c>
      <c r="J218" s="13">
        <v>2270000</v>
      </c>
      <c r="K218" s="13">
        <v>2828000</v>
      </c>
      <c r="L218" s="13">
        <v>255000</v>
      </c>
      <c r="M218" s="13">
        <v>277000</v>
      </c>
      <c r="N218" s="13">
        <v>2296000</v>
      </c>
      <c r="O218" s="13">
        <v>2939000</v>
      </c>
      <c r="P218" s="13">
        <v>261000</v>
      </c>
      <c r="Q218" s="13">
        <v>285000</v>
      </c>
      <c r="R218" s="13">
        <v>2392000</v>
      </c>
      <c r="S218" s="13">
        <v>2917000</v>
      </c>
      <c r="T218" s="13">
        <v>276000</v>
      </c>
      <c r="U218" s="13">
        <v>298000</v>
      </c>
      <c r="V218" s="13">
        <v>2344000</v>
      </c>
      <c r="W218" s="13">
        <v>3044000</v>
      </c>
      <c r="X218" s="13">
        <v>321000</v>
      </c>
      <c r="Y218" s="13">
        <v>303000</v>
      </c>
      <c r="Z218" s="13">
        <v>2419000</v>
      </c>
      <c r="AA218" s="13">
        <v>3082000</v>
      </c>
      <c r="AB218" s="13">
        <v>329000</v>
      </c>
      <c r="AC218" s="13">
        <v>398000</v>
      </c>
      <c r="AD218" s="13">
        <v>2355000</v>
      </c>
      <c r="AE218" s="13">
        <v>3162000</v>
      </c>
      <c r="AF218" s="13">
        <v>363000</v>
      </c>
      <c r="AG218" s="13">
        <v>331000</v>
      </c>
      <c r="AH218" s="13">
        <v>2468000</v>
      </c>
    </row>
    <row r="220" spans="2:34" ht="27.6" customHeight="1">
      <c r="B220" s="82" t="s">
        <v>160</v>
      </c>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row>
    <row r="223" spans="2:34">
      <c r="B223" s="1" t="s">
        <v>139</v>
      </c>
    </row>
    <row r="224" spans="2:34" ht="15.75" thickBot="1">
      <c r="B224" s="1" t="s">
        <v>21</v>
      </c>
    </row>
    <row r="225" spans="2:34" ht="15.75" thickBot="1">
      <c r="B225" s="80" t="s">
        <v>131</v>
      </c>
      <c r="C225" s="79">
        <v>2004</v>
      </c>
      <c r="D225" s="79"/>
      <c r="E225" s="79"/>
      <c r="F225" s="79"/>
      <c r="G225" s="79">
        <v>2007</v>
      </c>
      <c r="H225" s="79"/>
      <c r="I225" s="79"/>
      <c r="J225" s="79"/>
      <c r="K225" s="79">
        <v>2008</v>
      </c>
      <c r="L225" s="79"/>
      <c r="M225" s="79"/>
      <c r="N225" s="79"/>
      <c r="O225" s="79">
        <v>2009</v>
      </c>
      <c r="P225" s="79"/>
      <c r="Q225" s="79"/>
      <c r="R225" s="79"/>
      <c r="S225" s="79">
        <v>2010</v>
      </c>
      <c r="T225" s="79"/>
      <c r="U225" s="79"/>
      <c r="V225" s="79"/>
      <c r="W225" s="79">
        <v>2011</v>
      </c>
      <c r="X225" s="79"/>
      <c r="Y225" s="79"/>
      <c r="Z225" s="79"/>
      <c r="AA225" s="79">
        <v>2012</v>
      </c>
      <c r="AB225" s="79"/>
      <c r="AC225" s="79"/>
      <c r="AD225" s="79"/>
      <c r="AE225" s="79">
        <v>2013</v>
      </c>
      <c r="AF225" s="79"/>
      <c r="AG225" s="79"/>
      <c r="AH225" s="79"/>
    </row>
    <row r="226" spans="2:34" ht="15.75" thickBot="1">
      <c r="B226" s="81"/>
      <c r="C226" s="10" t="s">
        <v>2</v>
      </c>
      <c r="D226" s="10" t="s">
        <v>3</v>
      </c>
      <c r="E226" s="10" t="s">
        <v>4</v>
      </c>
      <c r="F226" s="10" t="s">
        <v>5</v>
      </c>
      <c r="G226" s="10" t="s">
        <v>2</v>
      </c>
      <c r="H226" s="10" t="s">
        <v>3</v>
      </c>
      <c r="I226" s="10" t="s">
        <v>4</v>
      </c>
      <c r="J226" s="10" t="s">
        <v>5</v>
      </c>
      <c r="K226" s="10" t="s">
        <v>2</v>
      </c>
      <c r="L226" s="10" t="s">
        <v>3</v>
      </c>
      <c r="M226" s="10" t="s">
        <v>4</v>
      </c>
      <c r="N226" s="10" t="s">
        <v>5</v>
      </c>
      <c r="O226" s="10" t="s">
        <v>2</v>
      </c>
      <c r="P226" s="10" t="s">
        <v>3</v>
      </c>
      <c r="Q226" s="10" t="s">
        <v>4</v>
      </c>
      <c r="R226" s="10" t="s">
        <v>5</v>
      </c>
      <c r="S226" s="10" t="s">
        <v>2</v>
      </c>
      <c r="T226" s="10" t="s">
        <v>3</v>
      </c>
      <c r="U226" s="10" t="s">
        <v>4</v>
      </c>
      <c r="V226" s="10" t="s">
        <v>5</v>
      </c>
      <c r="W226" s="10" t="s">
        <v>2</v>
      </c>
      <c r="X226" s="10" t="s">
        <v>3</v>
      </c>
      <c r="Y226" s="10" t="s">
        <v>4</v>
      </c>
      <c r="Z226" s="10" t="s">
        <v>5</v>
      </c>
      <c r="AA226" s="10" t="s">
        <v>2</v>
      </c>
      <c r="AB226" s="10" t="s">
        <v>3</v>
      </c>
      <c r="AC226" s="10" t="s">
        <v>4</v>
      </c>
      <c r="AD226" s="10" t="s">
        <v>5</v>
      </c>
      <c r="AE226" s="10" t="s">
        <v>2</v>
      </c>
      <c r="AF226" s="10" t="s">
        <v>3</v>
      </c>
      <c r="AG226" s="10" t="s">
        <v>4</v>
      </c>
      <c r="AH226" s="10" t="s">
        <v>5</v>
      </c>
    </row>
    <row r="227" spans="2:34">
      <c r="B227" s="28" t="s">
        <v>132</v>
      </c>
      <c r="C227" s="14">
        <v>83.003483103272671</v>
      </c>
      <c r="D227" s="14">
        <v>7.8077998136563282</v>
      </c>
      <c r="E227" s="14">
        <v>57.932348737494046</v>
      </c>
      <c r="F227" s="14">
        <v>94.447096007806195</v>
      </c>
      <c r="G227" s="14">
        <v>82.3</v>
      </c>
      <c r="H227" s="14">
        <v>4.8</v>
      </c>
      <c r="I227" s="14">
        <v>58.4</v>
      </c>
      <c r="J227" s="14">
        <v>93.8</v>
      </c>
      <c r="K227" s="14">
        <v>82.661897470534356</v>
      </c>
      <c r="L227" s="14">
        <v>3.7184214655578223</v>
      </c>
      <c r="M227" s="14">
        <v>58.33874669784764</v>
      </c>
      <c r="N227" s="14">
        <v>94.362978895036193</v>
      </c>
      <c r="O227" s="14">
        <v>81.400000000000006</v>
      </c>
      <c r="P227" s="14">
        <v>8.6999999999999993</v>
      </c>
      <c r="Q227" s="14">
        <v>49.9</v>
      </c>
      <c r="R227" s="14">
        <v>93.1</v>
      </c>
      <c r="S227" s="14">
        <v>79.121886469301273</v>
      </c>
      <c r="T227" s="14">
        <v>11.209107762858583</v>
      </c>
      <c r="U227" s="14">
        <v>43.001041211836224</v>
      </c>
      <c r="V227" s="14">
        <v>91.697611815350584</v>
      </c>
      <c r="W227" s="14">
        <v>80.050461247338959</v>
      </c>
      <c r="X227" s="14">
        <v>9.7718632362602627</v>
      </c>
      <c r="Y227" s="14">
        <v>46.156331068764445</v>
      </c>
      <c r="Z227" s="14">
        <v>93.629783449010162</v>
      </c>
      <c r="AA227" s="14">
        <v>77.599999999999994</v>
      </c>
      <c r="AB227" s="14">
        <v>16.600000000000001</v>
      </c>
      <c r="AC227" s="14">
        <v>46.2</v>
      </c>
      <c r="AD227" s="14">
        <v>91.5</v>
      </c>
      <c r="AE227" s="49">
        <v>75.915356409708323</v>
      </c>
      <c r="AF227" s="49">
        <v>8.5182910540042585</v>
      </c>
      <c r="AG227" s="49">
        <v>38.397170696673697</v>
      </c>
      <c r="AH227" s="49">
        <v>90.868778449218269</v>
      </c>
    </row>
    <row r="228" spans="2:34">
      <c r="B228" s="28" t="s">
        <v>133</v>
      </c>
      <c r="C228" s="14">
        <v>6.2744878344263499</v>
      </c>
      <c r="D228" s="14">
        <v>23.3306712808909</v>
      </c>
      <c r="E228" s="14">
        <v>20.184953336952628</v>
      </c>
      <c r="F228" s="14">
        <v>2.6052815285346784</v>
      </c>
      <c r="G228" s="14">
        <v>8.8000000000000007</v>
      </c>
      <c r="H228" s="14">
        <v>26.6</v>
      </c>
      <c r="I228" s="14">
        <v>28.7</v>
      </c>
      <c r="J228" s="14">
        <v>4.4000000000000004</v>
      </c>
      <c r="K228" s="14">
        <v>7.5716705506264432</v>
      </c>
      <c r="L228" s="14">
        <v>27.636513415973639</v>
      </c>
      <c r="M228" s="14">
        <v>25.215812798637277</v>
      </c>
      <c r="N228" s="14">
        <v>3.214223179308128</v>
      </c>
      <c r="O228" s="14">
        <v>8.1999999999999993</v>
      </c>
      <c r="P228" s="14">
        <v>20.100000000000001</v>
      </c>
      <c r="Q228" s="14">
        <v>27.5</v>
      </c>
      <c r="R228" s="14">
        <v>4.5999999999999996</v>
      </c>
      <c r="S228" s="14">
        <v>9.0664601549660517</v>
      </c>
      <c r="T228" s="14">
        <v>11.82405590041831</v>
      </c>
      <c r="U228" s="14">
        <v>31.2568434487623</v>
      </c>
      <c r="V228" s="14">
        <v>5.9232065360932866</v>
      </c>
      <c r="W228" s="14">
        <v>7.6428749770033377</v>
      </c>
      <c r="X228" s="14">
        <v>9.7435290674322079</v>
      </c>
      <c r="Y228" s="14">
        <v>29.751227053522278</v>
      </c>
      <c r="Z228" s="14">
        <v>4.5918299864758962</v>
      </c>
      <c r="AA228" s="14">
        <v>8.4</v>
      </c>
      <c r="AB228" s="14">
        <v>15.8</v>
      </c>
      <c r="AC228" s="14">
        <v>23.4</v>
      </c>
      <c r="AD228" s="14">
        <v>4.8</v>
      </c>
      <c r="AE228" s="49">
        <v>8.2586979096178812</v>
      </c>
      <c r="AF228" s="49">
        <v>16.176490838637182</v>
      </c>
      <c r="AG228" s="49">
        <v>24.164048897217469</v>
      </c>
      <c r="AH228" s="49">
        <v>4.9581157814808305</v>
      </c>
    </row>
    <row r="229" spans="2:34">
      <c r="B229" s="28" t="s">
        <v>134</v>
      </c>
      <c r="C229" s="14">
        <v>6.5168617134471596</v>
      </c>
      <c r="D229" s="14">
        <v>54.50552375881805</v>
      </c>
      <c r="E229" s="14">
        <v>11.23458568310491</v>
      </c>
      <c r="F229" s="14">
        <v>0.6865620697235818</v>
      </c>
      <c r="G229" s="14">
        <v>8.6</v>
      </c>
      <c r="H229" s="14">
        <v>66.8</v>
      </c>
      <c r="I229" s="14">
        <v>12.4</v>
      </c>
      <c r="J229" s="14">
        <v>1.6</v>
      </c>
      <c r="K229" s="14">
        <v>9.0144525738453325</v>
      </c>
      <c r="L229" s="14">
        <v>64.075396202730275</v>
      </c>
      <c r="M229" s="14">
        <v>16.127495561041098</v>
      </c>
      <c r="N229" s="14">
        <v>2.042286587410894</v>
      </c>
      <c r="O229" s="14">
        <v>9.5</v>
      </c>
      <c r="P229" s="14">
        <v>69.599999999999994</v>
      </c>
      <c r="Q229" s="14">
        <v>21</v>
      </c>
      <c r="R229" s="14">
        <v>1.6</v>
      </c>
      <c r="S229" s="14">
        <v>11.078852228262621</v>
      </c>
      <c r="T229" s="14">
        <v>74.726538549447994</v>
      </c>
      <c r="U229" s="14">
        <v>23.07157491687099</v>
      </c>
      <c r="V229" s="14">
        <v>2.0698368323432166</v>
      </c>
      <c r="W229" s="14">
        <v>11.879780020499881</v>
      </c>
      <c r="X229" s="14">
        <v>80.484607696307535</v>
      </c>
      <c r="Y229" s="14">
        <v>22.694144754408001</v>
      </c>
      <c r="Z229" s="14">
        <v>1.4166415914133514</v>
      </c>
      <c r="AA229" s="14">
        <v>13</v>
      </c>
      <c r="AB229" s="14">
        <v>67.2</v>
      </c>
      <c r="AC229" s="14">
        <v>28</v>
      </c>
      <c r="AD229" s="14">
        <v>2.9</v>
      </c>
      <c r="AE229" s="49">
        <v>14.678113786504532</v>
      </c>
      <c r="AF229" s="49">
        <v>74.946640191021231</v>
      </c>
      <c r="AG229" s="49">
        <v>33.123911777397559</v>
      </c>
      <c r="AH229" s="49">
        <v>3.3343679117534322</v>
      </c>
    </row>
    <row r="230" spans="2:34">
      <c r="B230" s="28" t="s">
        <v>135</v>
      </c>
      <c r="C230" s="14">
        <v>5.7111533611966026E-2</v>
      </c>
      <c r="D230" s="14">
        <v>0.39176538444474018</v>
      </c>
      <c r="E230" s="14" t="s">
        <v>11</v>
      </c>
      <c r="F230" s="14">
        <v>2.8251202363458953E-2</v>
      </c>
      <c r="G230" s="14">
        <v>0</v>
      </c>
      <c r="H230" s="14">
        <v>0.2</v>
      </c>
      <c r="I230" s="14" t="s">
        <v>11</v>
      </c>
      <c r="J230" s="14" t="s">
        <v>11</v>
      </c>
      <c r="K230" s="14">
        <v>3.4655058400845863E-3</v>
      </c>
      <c r="L230" s="14">
        <v>3.844343323395575E-2</v>
      </c>
      <c r="M230" s="14" t="s">
        <v>11</v>
      </c>
      <c r="N230" s="14" t="s">
        <v>11</v>
      </c>
      <c r="O230" s="14">
        <v>0</v>
      </c>
      <c r="P230" s="14" t="s">
        <v>11</v>
      </c>
      <c r="Q230" s="14" t="s">
        <v>11</v>
      </c>
      <c r="R230" s="14">
        <v>0</v>
      </c>
      <c r="S230" s="14" t="s">
        <v>11</v>
      </c>
      <c r="T230" s="14" t="s">
        <v>11</v>
      </c>
      <c r="U230" s="14" t="s">
        <v>11</v>
      </c>
      <c r="V230" s="14" t="s">
        <v>11</v>
      </c>
      <c r="W230" s="14" t="s">
        <v>11</v>
      </c>
      <c r="X230" s="14" t="s">
        <v>11</v>
      </c>
      <c r="Y230" s="14" t="s">
        <v>11</v>
      </c>
      <c r="Z230" s="14" t="s">
        <v>11</v>
      </c>
      <c r="AA230" s="14" t="s">
        <v>11</v>
      </c>
      <c r="AB230" s="14" t="s">
        <v>11</v>
      </c>
      <c r="AC230" s="14" t="s">
        <v>11</v>
      </c>
      <c r="AD230" s="14" t="s">
        <v>11</v>
      </c>
      <c r="AE230" s="49">
        <v>6.3241426675992671E-3</v>
      </c>
      <c r="AF230" s="49">
        <v>5.5081093139374447E-2</v>
      </c>
      <c r="AG230" s="44" t="s">
        <v>11</v>
      </c>
      <c r="AH230" s="44" t="s">
        <v>11</v>
      </c>
    </row>
    <row r="231" spans="2:34">
      <c r="B231" s="28" t="s">
        <v>122</v>
      </c>
      <c r="C231" s="14">
        <v>0.16059701004781729</v>
      </c>
      <c r="D231" s="14">
        <v>0.98850880695683041</v>
      </c>
      <c r="E231" s="14">
        <v>0.5192579707575774</v>
      </c>
      <c r="F231" s="14">
        <v>2.3815860012881777E-2</v>
      </c>
      <c r="G231" s="14">
        <v>0.2</v>
      </c>
      <c r="H231" s="14">
        <v>1.6</v>
      </c>
      <c r="I231" s="14">
        <v>0.6</v>
      </c>
      <c r="J231" s="14">
        <v>0.1</v>
      </c>
      <c r="K231" s="14">
        <v>0.44478706588350947</v>
      </c>
      <c r="L231" s="14">
        <v>3.3210418954966263</v>
      </c>
      <c r="M231" s="14" t="s">
        <v>11</v>
      </c>
      <c r="N231" s="14">
        <v>0.17910515371595281</v>
      </c>
      <c r="O231" s="14">
        <v>0.3</v>
      </c>
      <c r="P231" s="14">
        <v>1.5</v>
      </c>
      <c r="Q231" s="14">
        <v>1.4</v>
      </c>
      <c r="R231" s="14">
        <v>0</v>
      </c>
      <c r="S231" s="14">
        <v>0.44596791389586521</v>
      </c>
      <c r="T231" s="14">
        <v>1.8350487786295544</v>
      </c>
      <c r="U231" s="14">
        <v>2.6705404225304807</v>
      </c>
      <c r="V231" s="14" t="s">
        <v>11</v>
      </c>
      <c r="W231" s="14">
        <v>0.22149070934847173</v>
      </c>
      <c r="X231" s="14" t="s">
        <v>11</v>
      </c>
      <c r="Y231" s="14">
        <v>1.1642587080420215</v>
      </c>
      <c r="Z231" s="14">
        <v>0.13267840078300924</v>
      </c>
      <c r="AA231" s="14">
        <v>0.5</v>
      </c>
      <c r="AB231" s="14">
        <v>0.4</v>
      </c>
      <c r="AC231" s="14">
        <v>2.4</v>
      </c>
      <c r="AD231" s="14">
        <v>0.2</v>
      </c>
      <c r="AE231" s="49">
        <v>0.75690501517161834</v>
      </c>
      <c r="AF231" s="49">
        <v>0.30349682319795318</v>
      </c>
      <c r="AG231" s="49">
        <v>4.314868628711273</v>
      </c>
      <c r="AH231" s="49">
        <v>0.34586793971136071</v>
      </c>
    </row>
    <row r="232" spans="2:34">
      <c r="B232" s="28" t="s">
        <v>136</v>
      </c>
      <c r="C232" s="14">
        <v>5.0964651928934263E-2</v>
      </c>
      <c r="D232" s="14" t="s">
        <v>11</v>
      </c>
      <c r="E232" s="14">
        <v>0.14587972862677318</v>
      </c>
      <c r="F232" s="14">
        <v>4.4112372291066453E-2</v>
      </c>
      <c r="G232" s="14" t="s">
        <v>11</v>
      </c>
      <c r="H232" s="14" t="s">
        <v>11</v>
      </c>
      <c r="I232" s="14" t="s">
        <v>11</v>
      </c>
      <c r="J232" s="14" t="s">
        <v>11</v>
      </c>
      <c r="K232" s="14" t="s">
        <v>11</v>
      </c>
      <c r="L232" s="14" t="s">
        <v>11</v>
      </c>
      <c r="M232" s="14" t="s">
        <v>11</v>
      </c>
      <c r="N232" s="14" t="s">
        <v>11</v>
      </c>
      <c r="O232" s="14" t="s">
        <v>11</v>
      </c>
      <c r="P232" s="14" t="s">
        <v>11</v>
      </c>
      <c r="Q232" s="14" t="s">
        <v>11</v>
      </c>
      <c r="R232" s="14" t="s">
        <v>11</v>
      </c>
      <c r="S232" s="14" t="s">
        <v>11</v>
      </c>
      <c r="T232" s="14" t="s">
        <v>11</v>
      </c>
      <c r="U232" s="14" t="s">
        <v>11</v>
      </c>
      <c r="V232" s="14" t="s">
        <v>11</v>
      </c>
      <c r="W232" s="14" t="s">
        <v>11</v>
      </c>
      <c r="X232" s="14" t="s">
        <v>11</v>
      </c>
      <c r="Y232" s="14" t="s">
        <v>11</v>
      </c>
      <c r="Z232" s="14" t="s">
        <v>11</v>
      </c>
      <c r="AA232" s="14" t="s">
        <v>11</v>
      </c>
      <c r="AB232" s="14" t="s">
        <v>11</v>
      </c>
      <c r="AC232" s="14" t="s">
        <v>11</v>
      </c>
      <c r="AD232" s="14" t="s">
        <v>11</v>
      </c>
      <c r="AE232" s="44" t="s">
        <v>11</v>
      </c>
      <c r="AF232" s="44" t="s">
        <v>11</v>
      </c>
      <c r="AG232" s="44" t="s">
        <v>11</v>
      </c>
      <c r="AH232" s="44" t="s">
        <v>11</v>
      </c>
    </row>
    <row r="233" spans="2:34">
      <c r="B233" s="28" t="s">
        <v>137</v>
      </c>
      <c r="C233" s="14">
        <v>3.9487879166311669E-2</v>
      </c>
      <c r="D233" s="14">
        <v>4.0818137450641112E-2</v>
      </c>
      <c r="E233" s="14" t="s">
        <v>11</v>
      </c>
      <c r="F233" s="14">
        <v>4.4498054234594901E-2</v>
      </c>
      <c r="G233" s="14">
        <v>0</v>
      </c>
      <c r="H233" s="14">
        <v>0</v>
      </c>
      <c r="I233" s="14" t="s">
        <v>11</v>
      </c>
      <c r="J233" s="14" t="s">
        <v>11</v>
      </c>
      <c r="K233" s="14">
        <v>4.9896211636319916E-2</v>
      </c>
      <c r="L233" s="14">
        <v>0.47818923583869444</v>
      </c>
      <c r="M233" s="14">
        <v>6.8930174815584722E-2</v>
      </c>
      <c r="N233" s="14" t="s">
        <v>11</v>
      </c>
      <c r="O233" s="14">
        <v>0.1</v>
      </c>
      <c r="P233" s="14">
        <v>0.1</v>
      </c>
      <c r="Q233" s="14">
        <v>0.1</v>
      </c>
      <c r="R233" s="14">
        <v>0</v>
      </c>
      <c r="S233" s="14">
        <v>3.8292425230354477E-2</v>
      </c>
      <c r="T233" s="14">
        <v>0.40524900864555402</v>
      </c>
      <c r="U233" s="14" t="s">
        <v>11</v>
      </c>
      <c r="V233" s="14" t="s">
        <v>11</v>
      </c>
      <c r="W233" s="14">
        <v>1.2385345212751976E-2</v>
      </c>
      <c r="X233" s="14" t="s">
        <v>11</v>
      </c>
      <c r="Y233" s="14">
        <v>0.12427110218908326</v>
      </c>
      <c r="Z233" s="14" t="s">
        <v>11</v>
      </c>
      <c r="AA233" s="14">
        <v>0</v>
      </c>
      <c r="AB233" s="14" t="s">
        <v>11</v>
      </c>
      <c r="AC233" s="14">
        <v>0.1</v>
      </c>
      <c r="AD233" s="14" t="s">
        <v>11</v>
      </c>
      <c r="AE233" s="49">
        <v>3.2853921158178194E-2</v>
      </c>
      <c r="AF233" s="44" t="s">
        <v>11</v>
      </c>
      <c r="AG233" s="44" t="s">
        <v>11</v>
      </c>
      <c r="AH233" s="49">
        <v>4.2098967825691634E-2</v>
      </c>
    </row>
    <row r="234" spans="2:34">
      <c r="B234" s="28" t="s">
        <v>129</v>
      </c>
      <c r="C234" s="14">
        <v>1.0918106807126804</v>
      </c>
      <c r="D234" s="14">
        <v>0.70100714317405388</v>
      </c>
      <c r="E234" s="14">
        <v>1.6249893821716506</v>
      </c>
      <c r="F234" s="14">
        <v>1.0646750051102858</v>
      </c>
      <c r="G234" s="14">
        <v>0.1</v>
      </c>
      <c r="H234" s="14" t="s">
        <v>11</v>
      </c>
      <c r="I234" s="14" t="s">
        <v>11</v>
      </c>
      <c r="J234" s="14">
        <v>0.1</v>
      </c>
      <c r="K234" s="14">
        <v>0.17415934961649582</v>
      </c>
      <c r="L234" s="14">
        <v>0.11807625921857838</v>
      </c>
      <c r="M234" s="14" t="s">
        <v>11</v>
      </c>
      <c r="N234" s="14">
        <v>0.20140618452883413</v>
      </c>
      <c r="O234" s="14">
        <v>0.5</v>
      </c>
      <c r="P234" s="14" t="s">
        <v>11</v>
      </c>
      <c r="Q234" s="14" t="s">
        <v>11</v>
      </c>
      <c r="R234" s="14">
        <v>0.6</v>
      </c>
      <c r="S234" s="14">
        <v>0.2485408083438406</v>
      </c>
      <c r="T234" s="14" t="s">
        <v>11</v>
      </c>
      <c r="U234" s="14" t="s">
        <v>11</v>
      </c>
      <c r="V234" s="14">
        <v>0.30934481621291116</v>
      </c>
      <c r="W234" s="14">
        <v>0.19300770059659914</v>
      </c>
      <c r="X234" s="14" t="s">
        <v>11</v>
      </c>
      <c r="Y234" s="14">
        <v>0.109767313074177</v>
      </c>
      <c r="Z234" s="14">
        <v>0.22906657231758168</v>
      </c>
      <c r="AA234" s="14">
        <v>0.4</v>
      </c>
      <c r="AB234" s="14" t="s">
        <v>11</v>
      </c>
      <c r="AC234" s="14" t="s">
        <v>11</v>
      </c>
      <c r="AD234" s="14">
        <v>0.5</v>
      </c>
      <c r="AE234" s="49">
        <v>0.3518120565985472</v>
      </c>
      <c r="AF234" s="44" t="s">
        <v>11</v>
      </c>
      <c r="AG234" s="44" t="s">
        <v>11</v>
      </c>
      <c r="AH234" s="49">
        <v>0.45081146874749289</v>
      </c>
    </row>
    <row r="235" spans="2:34">
      <c r="B235" s="26" t="s">
        <v>19</v>
      </c>
      <c r="C235" s="22">
        <f>SUM(C227:C234)</f>
        <v>97.194804406613898</v>
      </c>
      <c r="D235" s="22">
        <f t="shared" ref="D235:J235" si="0">SUM(D227:D234)</f>
        <v>87.766094325391549</v>
      </c>
      <c r="E235" s="22">
        <f t="shared" si="0"/>
        <v>91.642014839107574</v>
      </c>
      <c r="F235" s="22">
        <f t="shared" si="0"/>
        <v>98.944292100076751</v>
      </c>
      <c r="G235" s="22">
        <f t="shared" si="0"/>
        <v>99.999999999999986</v>
      </c>
      <c r="H235" s="22">
        <f t="shared" si="0"/>
        <v>100</v>
      </c>
      <c r="I235" s="22">
        <f t="shared" si="0"/>
        <v>100.1</v>
      </c>
      <c r="J235" s="22">
        <f t="shared" si="0"/>
        <v>99.999999999999986</v>
      </c>
      <c r="K235" s="22">
        <v>100</v>
      </c>
      <c r="L235" s="22">
        <v>100</v>
      </c>
      <c r="M235" s="22">
        <v>100</v>
      </c>
      <c r="N235" s="22">
        <v>100</v>
      </c>
      <c r="O235" s="22">
        <v>100</v>
      </c>
      <c r="P235" s="22">
        <v>100</v>
      </c>
      <c r="Q235" s="22">
        <v>100</v>
      </c>
      <c r="R235" s="22">
        <v>100</v>
      </c>
      <c r="S235" s="22">
        <v>100</v>
      </c>
      <c r="T235" s="22">
        <v>100</v>
      </c>
      <c r="U235" s="22">
        <v>100</v>
      </c>
      <c r="V235" s="22">
        <v>100</v>
      </c>
      <c r="W235" s="22">
        <v>100</v>
      </c>
      <c r="X235" s="22">
        <v>100</v>
      </c>
      <c r="Y235" s="22">
        <v>100</v>
      </c>
      <c r="Z235" s="22">
        <v>100</v>
      </c>
      <c r="AA235" s="22">
        <v>100</v>
      </c>
      <c r="AB235" s="22">
        <v>100</v>
      </c>
      <c r="AC235" s="22">
        <v>100</v>
      </c>
      <c r="AD235" s="22">
        <v>100</v>
      </c>
      <c r="AE235" s="52">
        <v>100</v>
      </c>
      <c r="AF235" s="52">
        <v>100</v>
      </c>
      <c r="AG235" s="52">
        <v>100</v>
      </c>
      <c r="AH235" s="52">
        <v>100</v>
      </c>
    </row>
    <row r="236" spans="2:34" ht="15.75" thickBot="1">
      <c r="B236" s="29" t="s">
        <v>20</v>
      </c>
      <c r="C236" s="13">
        <v>2570000</v>
      </c>
      <c r="D236" s="13">
        <v>225000</v>
      </c>
      <c r="E236" s="13">
        <v>271000</v>
      </c>
      <c r="F236" s="13">
        <v>2074000</v>
      </c>
      <c r="G236" s="13">
        <v>2799000</v>
      </c>
      <c r="H236" s="13">
        <v>255000</v>
      </c>
      <c r="I236" s="13">
        <v>274000</v>
      </c>
      <c r="J236" s="13">
        <v>2270000</v>
      </c>
      <c r="K236" s="13">
        <v>2828000</v>
      </c>
      <c r="L236" s="13">
        <v>255000</v>
      </c>
      <c r="M236" s="13">
        <v>277000</v>
      </c>
      <c r="N236" s="13">
        <v>2296000</v>
      </c>
      <c r="O236" s="13">
        <v>2939000</v>
      </c>
      <c r="P236" s="13">
        <v>261000</v>
      </c>
      <c r="Q236" s="13">
        <v>285000</v>
      </c>
      <c r="R236" s="13">
        <v>2392000</v>
      </c>
      <c r="S236" s="13">
        <v>2917000</v>
      </c>
      <c r="T236" s="13">
        <v>276000</v>
      </c>
      <c r="U236" s="13">
        <v>298000</v>
      </c>
      <c r="V236" s="13">
        <v>2344000</v>
      </c>
      <c r="W236" s="13">
        <v>3044000</v>
      </c>
      <c r="X236" s="13">
        <v>321000</v>
      </c>
      <c r="Y236" s="13">
        <v>303000</v>
      </c>
      <c r="Z236" s="13">
        <v>2419000</v>
      </c>
      <c r="AA236" s="13">
        <v>3082000</v>
      </c>
      <c r="AB236" s="13">
        <v>329000</v>
      </c>
      <c r="AC236" s="13">
        <v>398000</v>
      </c>
      <c r="AD236" s="13">
        <v>2355000</v>
      </c>
      <c r="AE236" s="13">
        <v>3162000</v>
      </c>
      <c r="AF236" s="13">
        <v>363000</v>
      </c>
      <c r="AG236" s="13">
        <v>331000</v>
      </c>
      <c r="AH236" s="13">
        <v>2468000</v>
      </c>
    </row>
    <row r="238" spans="2:34">
      <c r="B238" s="33" t="s">
        <v>140</v>
      </c>
      <c r="C238" s="31"/>
      <c r="D238" s="31"/>
      <c r="E238" s="31"/>
      <c r="F238" s="31"/>
      <c r="G238" s="31"/>
      <c r="H238" s="31"/>
      <c r="I238" s="31"/>
      <c r="J238" s="31"/>
      <c r="K238" s="32"/>
      <c r="L238" s="32"/>
      <c r="M238" s="32"/>
      <c r="N238" s="32"/>
      <c r="O238" s="31"/>
      <c r="P238" s="31"/>
      <c r="Q238" s="31"/>
      <c r="R238" s="31"/>
      <c r="S238" s="31"/>
      <c r="T238" s="31"/>
      <c r="U238" s="31"/>
      <c r="V238" s="31"/>
      <c r="W238" s="31"/>
      <c r="X238" s="31"/>
      <c r="Y238" s="31"/>
      <c r="Z238" s="31"/>
    </row>
    <row r="239" spans="2:34">
      <c r="B239" s="33" t="s">
        <v>138</v>
      </c>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2" spans="2:21">
      <c r="B242" s="1" t="s">
        <v>149</v>
      </c>
    </row>
    <row r="243" spans="2:21" ht="15.75" thickBot="1">
      <c r="B243" s="1" t="s">
        <v>21</v>
      </c>
    </row>
    <row r="244" spans="2:21" ht="15.75" thickBot="1">
      <c r="B244" s="80" t="s">
        <v>141</v>
      </c>
      <c r="C244" s="79">
        <v>2009</v>
      </c>
      <c r="D244" s="79"/>
      <c r="E244" s="79"/>
      <c r="F244" s="79">
        <v>2010</v>
      </c>
      <c r="G244" s="79"/>
      <c r="H244" s="79"/>
      <c r="I244" s="79">
        <v>2011</v>
      </c>
      <c r="J244" s="79"/>
      <c r="K244" s="79"/>
      <c r="L244" s="79">
        <v>2012</v>
      </c>
      <c r="M244" s="79"/>
      <c r="N244" s="79"/>
      <c r="O244" s="79">
        <v>2013</v>
      </c>
      <c r="P244" s="79"/>
      <c r="Q244" s="79"/>
    </row>
    <row r="245" spans="2:21" ht="15.75" thickBot="1">
      <c r="B245" s="81"/>
      <c r="C245" s="10" t="s">
        <v>2</v>
      </c>
      <c r="D245" s="10" t="s">
        <v>142</v>
      </c>
      <c r="E245" s="10" t="s">
        <v>143</v>
      </c>
      <c r="F245" s="10" t="s">
        <v>2</v>
      </c>
      <c r="G245" s="10" t="s">
        <v>142</v>
      </c>
      <c r="H245" s="10" t="s">
        <v>143</v>
      </c>
      <c r="I245" s="10" t="s">
        <v>2</v>
      </c>
      <c r="J245" s="10" t="s">
        <v>142</v>
      </c>
      <c r="K245" s="10" t="s">
        <v>143</v>
      </c>
      <c r="L245" s="10" t="s">
        <v>2</v>
      </c>
      <c r="M245" s="10" t="s">
        <v>142</v>
      </c>
      <c r="N245" s="10" t="s">
        <v>143</v>
      </c>
      <c r="O245" s="10" t="s">
        <v>2</v>
      </c>
      <c r="P245" s="10" t="s">
        <v>142</v>
      </c>
      <c r="Q245" s="10" t="s">
        <v>143</v>
      </c>
    </row>
    <row r="246" spans="2:21">
      <c r="B246" s="34" t="s">
        <v>144</v>
      </c>
      <c r="S246" s="49"/>
      <c r="T246" s="49"/>
      <c r="U246" s="49"/>
    </row>
    <row r="247" spans="2:21">
      <c r="B247" s="28" t="s">
        <v>145</v>
      </c>
      <c r="C247" s="14">
        <v>45.184591564153607</v>
      </c>
      <c r="D247" s="14">
        <v>76.388252360625557</v>
      </c>
      <c r="E247" s="14">
        <v>38.349514563106794</v>
      </c>
      <c r="F247" s="14">
        <v>44.673993306881741</v>
      </c>
      <c r="G247" s="14">
        <v>77.945668220526954</v>
      </c>
      <c r="H247" s="14">
        <v>36.942532270834192</v>
      </c>
      <c r="I247" s="14">
        <v>46.376645903965944</v>
      </c>
      <c r="J247" s="14">
        <v>80.063251128508114</v>
      </c>
      <c r="K247" s="14">
        <v>38.357437503914774</v>
      </c>
      <c r="L247" s="14">
        <v>46.8</v>
      </c>
      <c r="M247" s="14">
        <v>80.3</v>
      </c>
      <c r="N247" s="14">
        <v>37.200000000000003</v>
      </c>
      <c r="O247" s="49">
        <v>49.685943075127021</v>
      </c>
      <c r="P247" s="49">
        <v>81.262243420492297</v>
      </c>
      <c r="Q247" s="49">
        <v>41.397962784652066</v>
      </c>
      <c r="S247" s="49"/>
      <c r="T247" s="49"/>
      <c r="U247" s="49"/>
    </row>
    <row r="248" spans="2:21">
      <c r="B248" s="28" t="s">
        <v>84</v>
      </c>
      <c r="C248" s="14">
        <v>54.798938287989387</v>
      </c>
      <c r="D248" s="14">
        <v>23.565917604414835</v>
      </c>
      <c r="E248" s="14">
        <v>61.640446492425994</v>
      </c>
      <c r="F248" s="14">
        <v>55.326006693118266</v>
      </c>
      <c r="G248" s="14">
        <v>22.054331779473042</v>
      </c>
      <c r="H248" s="14">
        <v>63.057467729165808</v>
      </c>
      <c r="I248" s="14">
        <v>53.583077084811691</v>
      </c>
      <c r="J248" s="14">
        <v>19.936748871491886</v>
      </c>
      <c r="K248" s="14">
        <v>61.592697408398323</v>
      </c>
      <c r="L248" s="14">
        <v>53.1</v>
      </c>
      <c r="M248" s="14">
        <v>19.600000000000001</v>
      </c>
      <c r="N248" s="14">
        <v>62.8</v>
      </c>
      <c r="O248" s="49">
        <v>50.265835337032541</v>
      </c>
      <c r="P248" s="49">
        <v>18.686957791378198</v>
      </c>
      <c r="Q248" s="49">
        <v>58.554531997758076</v>
      </c>
      <c r="S248" s="45"/>
      <c r="T248" s="45"/>
      <c r="U248" s="45"/>
    </row>
    <row r="249" spans="2:21" ht="15.75" thickBot="1">
      <c r="B249" s="8" t="s">
        <v>146</v>
      </c>
      <c r="C249" s="25">
        <v>99.983529852142993</v>
      </c>
      <c r="D249" s="25">
        <v>99.954169965040393</v>
      </c>
      <c r="E249" s="25">
        <v>99.989961055532788</v>
      </c>
      <c r="F249" s="25">
        <v>100</v>
      </c>
      <c r="G249" s="25">
        <v>100</v>
      </c>
      <c r="H249" s="25">
        <v>100</v>
      </c>
      <c r="I249" s="25">
        <v>99.959722988777628</v>
      </c>
      <c r="J249" s="25">
        <v>100</v>
      </c>
      <c r="K249" s="25">
        <v>99.950134912313089</v>
      </c>
      <c r="L249" s="25">
        <v>100</v>
      </c>
      <c r="M249" s="25">
        <v>100</v>
      </c>
      <c r="N249" s="25">
        <v>100</v>
      </c>
      <c r="O249" s="25">
        <v>100</v>
      </c>
      <c r="P249" s="25">
        <v>100</v>
      </c>
      <c r="Q249" s="25">
        <v>100</v>
      </c>
    </row>
    <row r="250" spans="2:21">
      <c r="B250" s="35" t="s">
        <v>147</v>
      </c>
      <c r="F250" s="3"/>
      <c r="G250" s="3"/>
      <c r="H250" s="3"/>
      <c r="I250" s="7"/>
      <c r="J250" s="7"/>
      <c r="K250" s="7"/>
      <c r="L250" s="7"/>
      <c r="M250" s="7"/>
      <c r="N250" s="7"/>
      <c r="O250" s="7"/>
      <c r="P250" s="7"/>
      <c r="Q250" s="7"/>
    </row>
    <row r="251" spans="2:21">
      <c r="B251" s="28" t="s">
        <v>145</v>
      </c>
      <c r="C251" s="14">
        <v>52.150579347659644</v>
      </c>
      <c r="D251" s="14">
        <v>79.969434018006282</v>
      </c>
      <c r="E251" s="14">
        <v>46.056976402672852</v>
      </c>
      <c r="F251" s="14">
        <v>51.758709041331819</v>
      </c>
      <c r="G251" s="14">
        <v>79.995018435425109</v>
      </c>
      <c r="H251" s="14">
        <v>45.197376592629148</v>
      </c>
      <c r="I251" s="14">
        <v>54.624070277799674</v>
      </c>
      <c r="J251" s="14">
        <v>82.592100272345476</v>
      </c>
      <c r="K251" s="14">
        <v>47.966187728633052</v>
      </c>
      <c r="L251" s="14">
        <v>54.6</v>
      </c>
      <c r="M251" s="14">
        <v>82.7</v>
      </c>
      <c r="N251" s="14">
        <v>46.5</v>
      </c>
      <c r="O251" s="49">
        <v>58.725672604193413</v>
      </c>
      <c r="P251" s="49">
        <v>84.944395098981602</v>
      </c>
      <c r="Q251" s="49">
        <v>51.843921008803243</v>
      </c>
    </row>
    <row r="252" spans="2:21">
      <c r="B252" s="28" t="s">
        <v>84</v>
      </c>
      <c r="C252" s="14">
        <v>47.822639647457166</v>
      </c>
      <c r="D252" s="14">
        <v>19.984925327343866</v>
      </c>
      <c r="E252" s="14">
        <v>53.920456713896726</v>
      </c>
      <c r="F252" s="14">
        <v>48.241290958668174</v>
      </c>
      <c r="G252" s="14">
        <v>20.004981564574894</v>
      </c>
      <c r="H252" s="14">
        <v>54.802623407370852</v>
      </c>
      <c r="I252" s="14">
        <v>45.375929722200318</v>
      </c>
      <c r="J252" s="14">
        <v>17.407899727654513</v>
      </c>
      <c r="K252" s="14">
        <v>52.033812271366941</v>
      </c>
      <c r="L252" s="14">
        <v>45.4</v>
      </c>
      <c r="M252" s="14">
        <v>17.3</v>
      </c>
      <c r="N252" s="14">
        <v>53.5</v>
      </c>
      <c r="O252" s="49">
        <v>41.274327395806587</v>
      </c>
      <c r="P252" s="49">
        <v>15.055604901018411</v>
      </c>
      <c r="Q252" s="49">
        <v>48.156078991196765</v>
      </c>
    </row>
    <row r="253" spans="2:21" ht="15.75" thickBot="1">
      <c r="B253" s="8" t="s">
        <v>146</v>
      </c>
      <c r="C253" s="25">
        <v>99.973253024347912</v>
      </c>
      <c r="D253" s="25">
        <v>99.954169965040393</v>
      </c>
      <c r="E253" s="25">
        <v>99.977391633327969</v>
      </c>
      <c r="F253" s="25">
        <v>100</v>
      </c>
      <c r="G253" s="25">
        <v>100</v>
      </c>
      <c r="H253" s="25">
        <v>100</v>
      </c>
      <c r="I253" s="25">
        <v>100</v>
      </c>
      <c r="J253" s="25">
        <v>100</v>
      </c>
      <c r="K253" s="25">
        <v>100</v>
      </c>
      <c r="L253" s="25">
        <v>100</v>
      </c>
      <c r="M253" s="25">
        <v>100</v>
      </c>
      <c r="N253" s="25">
        <v>100</v>
      </c>
      <c r="O253" s="25">
        <v>100</v>
      </c>
      <c r="P253" s="25">
        <v>100</v>
      </c>
      <c r="Q253" s="25">
        <v>100</v>
      </c>
    </row>
    <row r="254" spans="2:21">
      <c r="B254" s="36" t="s">
        <v>148</v>
      </c>
      <c r="F254" s="28"/>
      <c r="G254" s="28"/>
      <c r="H254" s="28"/>
      <c r="I254" s="28"/>
      <c r="J254" s="28"/>
      <c r="K254" s="28"/>
      <c r="L254" s="41"/>
      <c r="M254" s="41"/>
      <c r="N254" s="41"/>
      <c r="O254" s="42"/>
      <c r="P254" s="42"/>
      <c r="Q254" s="42"/>
    </row>
    <row r="255" spans="2:21">
      <c r="B255" s="28" t="s">
        <v>145</v>
      </c>
      <c r="C255" s="14">
        <v>48.667585455906625</v>
      </c>
      <c r="D255" s="14">
        <v>78.178843189315927</v>
      </c>
      <c r="E255" s="14">
        <v>42.203245482889827</v>
      </c>
      <c r="F255" s="14">
        <v>48.216351174106777</v>
      </c>
      <c r="G255" s="14">
        <v>78.970343327976025</v>
      </c>
      <c r="H255" s="14">
        <v>41.069954431731674</v>
      </c>
      <c r="I255" s="14">
        <v>50.500358090882813</v>
      </c>
      <c r="J255" s="14">
        <v>81.327675700426795</v>
      </c>
      <c r="K255" s="14">
        <v>43.161812616273913</v>
      </c>
      <c r="L255" s="14">
        <v>50.7</v>
      </c>
      <c r="M255" s="14">
        <v>81.5</v>
      </c>
      <c r="N255" s="14">
        <v>41.85</v>
      </c>
      <c r="O255" s="49">
        <v>54.205807839660217</v>
      </c>
      <c r="P255" s="49">
        <v>83.103319259736949</v>
      </c>
      <c r="Q255" s="49">
        <v>46.620941896727658</v>
      </c>
    </row>
    <row r="256" spans="2:21">
      <c r="B256" s="28" t="s">
        <v>84</v>
      </c>
      <c r="C256" s="14">
        <v>51.310788967723276</v>
      </c>
      <c r="D256" s="14">
        <v>21.775421465879351</v>
      </c>
      <c r="E256" s="14">
        <v>57.78045160316136</v>
      </c>
      <c r="F256" s="14">
        <v>51.783648825893223</v>
      </c>
      <c r="G256" s="14">
        <v>21.029656672023968</v>
      </c>
      <c r="H256" s="14">
        <v>58.930045568268326</v>
      </c>
      <c r="I256" s="14">
        <v>49.479503403506001</v>
      </c>
      <c r="J256" s="14">
        <v>18.672324299573198</v>
      </c>
      <c r="K256" s="14">
        <v>56.813254839882632</v>
      </c>
      <c r="L256" s="14">
        <v>49.3</v>
      </c>
      <c r="M256" s="14">
        <v>18.45</v>
      </c>
      <c r="N256" s="14">
        <v>58.15</v>
      </c>
      <c r="O256" s="49">
        <v>45.770081366419561</v>
      </c>
      <c r="P256" s="49">
        <v>16.871281346198305</v>
      </c>
      <c r="Q256" s="49">
        <v>53.35530549447742</v>
      </c>
    </row>
    <row r="257" spans="2:26" ht="15.75" thickBot="1">
      <c r="B257" s="8" t="s">
        <v>146</v>
      </c>
      <c r="C257" s="25">
        <v>99.978374423629901</v>
      </c>
      <c r="D257" s="25">
        <v>99.954264655195274</v>
      </c>
      <c r="E257" s="25">
        <v>99.983697086051194</v>
      </c>
      <c r="F257" s="25">
        <v>100</v>
      </c>
      <c r="G257" s="25">
        <v>100</v>
      </c>
      <c r="H257" s="25">
        <v>100</v>
      </c>
      <c r="I257" s="25">
        <v>99.979861494388814</v>
      </c>
      <c r="J257" s="25">
        <v>100</v>
      </c>
      <c r="K257" s="25">
        <v>99.975067456156552</v>
      </c>
      <c r="L257" s="25">
        <v>100</v>
      </c>
      <c r="M257" s="25">
        <v>100</v>
      </c>
      <c r="N257" s="25">
        <v>100</v>
      </c>
      <c r="O257" s="25">
        <v>100</v>
      </c>
      <c r="P257" s="25">
        <v>100</v>
      </c>
      <c r="Q257" s="25">
        <v>100</v>
      </c>
    </row>
    <row r="258" spans="2:26">
      <c r="B258" s="30" t="s">
        <v>91</v>
      </c>
      <c r="C258" s="20"/>
      <c r="D258" s="20"/>
      <c r="E258" s="20"/>
      <c r="F258" s="20"/>
      <c r="G258" s="20"/>
      <c r="H258" s="20"/>
      <c r="I258" s="20"/>
      <c r="J258" s="20"/>
      <c r="K258" s="20"/>
    </row>
    <row r="259" spans="2:26">
      <c r="B259" s="30" t="s">
        <v>161</v>
      </c>
      <c r="C259" s="21"/>
      <c r="D259" s="20"/>
      <c r="E259" s="20"/>
      <c r="F259" s="20"/>
      <c r="G259" s="20"/>
      <c r="H259" s="20"/>
      <c r="I259" s="20"/>
      <c r="J259" s="20"/>
      <c r="K259" s="20"/>
    </row>
    <row r="260" spans="2:26">
      <c r="B260" s="30" t="s">
        <v>162</v>
      </c>
      <c r="C260" s="21"/>
      <c r="D260" s="20"/>
      <c r="E260" s="20"/>
      <c r="F260" s="20"/>
      <c r="G260" s="20"/>
      <c r="H260" s="20"/>
      <c r="I260" s="20"/>
      <c r="J260" s="20"/>
      <c r="K260" s="20"/>
    </row>
    <row r="263" spans="2:26">
      <c r="B263" s="1" t="s">
        <v>151</v>
      </c>
    </row>
    <row r="264" spans="2:26" ht="15.75" thickBot="1">
      <c r="B264" s="37" t="s">
        <v>21</v>
      </c>
    </row>
    <row r="265" spans="2:26" ht="15.75" thickBot="1">
      <c r="B265" s="80" t="s">
        <v>150</v>
      </c>
      <c r="C265" s="79">
        <v>2004</v>
      </c>
      <c r="D265" s="79"/>
      <c r="E265" s="79"/>
      <c r="F265" s="79">
        <v>2007</v>
      </c>
      <c r="G265" s="79"/>
      <c r="H265" s="79"/>
      <c r="I265" s="79">
        <v>2008</v>
      </c>
      <c r="J265" s="79"/>
      <c r="K265" s="79"/>
      <c r="L265" s="79">
        <v>2009</v>
      </c>
      <c r="M265" s="79"/>
      <c r="N265" s="79"/>
      <c r="O265" s="79">
        <v>2010</v>
      </c>
      <c r="P265" s="79"/>
      <c r="Q265" s="79"/>
      <c r="R265" s="79">
        <v>2011</v>
      </c>
      <c r="S265" s="79"/>
      <c r="T265" s="79"/>
      <c r="U265" s="79">
        <v>2012</v>
      </c>
      <c r="V265" s="79"/>
      <c r="W265" s="79"/>
      <c r="X265" s="79">
        <v>2013</v>
      </c>
      <c r="Y265" s="79"/>
      <c r="Z265" s="79"/>
    </row>
    <row r="266" spans="2:26" ht="15.75" thickBot="1">
      <c r="B266" s="81"/>
      <c r="C266" s="10" t="s">
        <v>2</v>
      </c>
      <c r="D266" s="10" t="s">
        <v>142</v>
      </c>
      <c r="E266" s="10" t="s">
        <v>143</v>
      </c>
      <c r="F266" s="10" t="s">
        <v>2</v>
      </c>
      <c r="G266" s="10" t="s">
        <v>142</v>
      </c>
      <c r="H266" s="10" t="s">
        <v>143</v>
      </c>
      <c r="I266" s="10" t="s">
        <v>2</v>
      </c>
      <c r="J266" s="10" t="s">
        <v>142</v>
      </c>
      <c r="K266" s="10" t="s">
        <v>143</v>
      </c>
      <c r="L266" s="10" t="s">
        <v>2</v>
      </c>
      <c r="M266" s="10" t="s">
        <v>142</v>
      </c>
      <c r="N266" s="10" t="s">
        <v>143</v>
      </c>
      <c r="O266" s="10" t="s">
        <v>2</v>
      </c>
      <c r="P266" s="10" t="s">
        <v>142</v>
      </c>
      <c r="Q266" s="10" t="s">
        <v>143</v>
      </c>
      <c r="R266" s="10" t="s">
        <v>2</v>
      </c>
      <c r="S266" s="10" t="s">
        <v>142</v>
      </c>
      <c r="T266" s="10" t="s">
        <v>143</v>
      </c>
      <c r="U266" s="10" t="s">
        <v>2</v>
      </c>
      <c r="V266" s="10" t="s">
        <v>142</v>
      </c>
      <c r="W266" s="10" t="s">
        <v>143</v>
      </c>
      <c r="X266" s="10" t="s">
        <v>2</v>
      </c>
      <c r="Y266" s="10" t="s">
        <v>142</v>
      </c>
      <c r="Z266" s="10" t="s">
        <v>143</v>
      </c>
    </row>
    <row r="267" spans="2:26">
      <c r="B267" s="38" t="s">
        <v>109</v>
      </c>
      <c r="C267" s="14">
        <v>24.712720816025776</v>
      </c>
      <c r="D267" s="14">
        <v>70.29167222347327</v>
      </c>
      <c r="E267" s="14">
        <v>14.846389892721859</v>
      </c>
      <c r="F267" s="14">
        <v>30.537044030257874</v>
      </c>
      <c r="G267" s="14">
        <v>76.119082311487517</v>
      </c>
      <c r="H267" s="14">
        <v>20.332868974817078</v>
      </c>
      <c r="I267" s="14">
        <v>32.80720117968648</v>
      </c>
      <c r="J267" s="14">
        <v>75.947159086637143</v>
      </c>
      <c r="K267" s="14">
        <v>22.810513542213847</v>
      </c>
      <c r="L267" s="14">
        <v>34.030626307998567</v>
      </c>
      <c r="M267" s="14">
        <v>84.752991261992506</v>
      </c>
      <c r="N267" s="14">
        <v>22.920071749414671</v>
      </c>
      <c r="O267" s="14">
        <v>40.009619386320175</v>
      </c>
      <c r="P267" s="14">
        <v>86.398692430203553</v>
      </c>
      <c r="Q267" s="14">
        <v>29.23006272079655</v>
      </c>
      <c r="R267" s="14">
        <v>43.587347893505743</v>
      </c>
      <c r="S267" s="14">
        <v>87.426830643480287</v>
      </c>
      <c r="T267" s="14">
        <v>33.151213234666074</v>
      </c>
      <c r="U267" s="14">
        <v>45.2</v>
      </c>
      <c r="V267" s="14">
        <v>86.4</v>
      </c>
      <c r="W267" s="14">
        <v>33.299999999999997</v>
      </c>
      <c r="X267" s="49">
        <v>51.724562084740974</v>
      </c>
      <c r="Y267" s="49">
        <v>93.006497377930813</v>
      </c>
      <c r="Z267" s="49">
        <v>40.889098071527684</v>
      </c>
    </row>
    <row r="268" spans="2:26">
      <c r="B268" s="26" t="s">
        <v>113</v>
      </c>
      <c r="C268" s="14">
        <v>75.179202998433325</v>
      </c>
      <c r="D268" s="14">
        <v>29.662415800715792</v>
      </c>
      <c r="E268" s="14">
        <v>85.032077432593852</v>
      </c>
      <c r="F268" s="14">
        <v>69.325407189049542</v>
      </c>
      <c r="G268" s="14">
        <v>23.128742807364322</v>
      </c>
      <c r="H268" s="14">
        <v>79.667131025182925</v>
      </c>
      <c r="I268" s="14">
        <v>67.192798820313527</v>
      </c>
      <c r="J268" s="14">
        <v>24.052840913362854</v>
      </c>
      <c r="K268" s="14">
        <v>77.189442901085343</v>
      </c>
      <c r="L268" s="14">
        <v>64.110492913412614</v>
      </c>
      <c r="M268" s="14">
        <v>14.752157988629605</v>
      </c>
      <c r="N268" s="14">
        <v>74.922301888483091</v>
      </c>
      <c r="O268" s="14">
        <v>58.131363930249499</v>
      </c>
      <c r="P268" s="14">
        <v>13.216236264335635</v>
      </c>
      <c r="Q268" s="14">
        <v>68.56845675408259</v>
      </c>
      <c r="R268" s="14">
        <v>55.18827695865857</v>
      </c>
      <c r="S268" s="14">
        <v>12.187545917722275</v>
      </c>
      <c r="T268" s="14">
        <v>65.424743983854455</v>
      </c>
      <c r="U268" s="14">
        <v>54.8</v>
      </c>
      <c r="V268" s="14">
        <v>13.6</v>
      </c>
      <c r="W268" s="14">
        <v>66.7</v>
      </c>
      <c r="X268" s="49">
        <v>48.275469535972356</v>
      </c>
      <c r="Y268" s="49">
        <v>6.993502622069184</v>
      </c>
      <c r="Z268" s="49">
        <v>59.110901928472316</v>
      </c>
    </row>
    <row r="269" spans="2:26">
      <c r="B269" s="39" t="s">
        <v>119</v>
      </c>
      <c r="C269" s="14">
        <v>0.10807618554090029</v>
      </c>
      <c r="D269" s="14">
        <v>4.5911975810947601E-2</v>
      </c>
      <c r="E269" s="14">
        <v>0.12153267468428954</v>
      </c>
      <c r="F269" s="14">
        <v>0.13758450764860536</v>
      </c>
      <c r="G269" s="14">
        <v>0.75217488114816533</v>
      </c>
      <c r="H269" s="14" t="s">
        <v>11</v>
      </c>
      <c r="I269" s="14" t="s">
        <v>11</v>
      </c>
      <c r="J269" s="14" t="s">
        <v>11</v>
      </c>
      <c r="K269" s="14" t="s">
        <v>11</v>
      </c>
      <c r="L269" s="14">
        <v>1.858880778588808</v>
      </c>
      <c r="M269" s="14">
        <v>0.4948507493778857</v>
      </c>
      <c r="N269" s="14">
        <v>2.157667845343838</v>
      </c>
      <c r="O269" s="14">
        <v>1.8589824019395098</v>
      </c>
      <c r="P269" s="14">
        <v>0.38507130546081292</v>
      </c>
      <c r="Q269" s="14">
        <v>2.2014805251208491</v>
      </c>
      <c r="R269" s="14">
        <v>1.2243751478356857</v>
      </c>
      <c r="S269" s="14">
        <v>0.3856234387974426</v>
      </c>
      <c r="T269" s="14">
        <v>1.4240427814794721</v>
      </c>
      <c r="U269" s="14">
        <v>0</v>
      </c>
      <c r="V269" s="14">
        <v>0</v>
      </c>
      <c r="W269" s="14">
        <v>0.1</v>
      </c>
      <c r="X269" s="44" t="s">
        <v>11</v>
      </c>
      <c r="Y269" s="44" t="s">
        <v>11</v>
      </c>
      <c r="Z269" s="44" t="s">
        <v>11</v>
      </c>
    </row>
    <row r="270" spans="2:26" ht="15.75" thickBot="1">
      <c r="B270" s="29" t="s">
        <v>146</v>
      </c>
      <c r="C270" s="25">
        <v>100</v>
      </c>
      <c r="D270" s="25">
        <v>100</v>
      </c>
      <c r="E270" s="25">
        <v>100</v>
      </c>
      <c r="F270" s="25">
        <v>100</v>
      </c>
      <c r="G270" s="25">
        <v>100</v>
      </c>
      <c r="H270" s="25">
        <v>100</v>
      </c>
      <c r="I270" s="25">
        <v>100</v>
      </c>
      <c r="J270" s="25">
        <v>100</v>
      </c>
      <c r="K270" s="25">
        <v>100</v>
      </c>
      <c r="L270" s="25">
        <v>100</v>
      </c>
      <c r="M270" s="25">
        <v>100</v>
      </c>
      <c r="N270" s="25">
        <v>100</v>
      </c>
      <c r="O270" s="25">
        <v>99.999965718509188</v>
      </c>
      <c r="P270" s="25">
        <v>100</v>
      </c>
      <c r="Q270" s="25">
        <v>99.999999999999986</v>
      </c>
      <c r="R270" s="25">
        <v>100</v>
      </c>
      <c r="S270" s="25">
        <v>100</v>
      </c>
      <c r="T270" s="25">
        <v>100</v>
      </c>
      <c r="U270" s="25">
        <v>100</v>
      </c>
      <c r="V270" s="25">
        <v>100</v>
      </c>
      <c r="W270" s="25">
        <v>100</v>
      </c>
      <c r="X270" s="25">
        <v>100</v>
      </c>
      <c r="Y270" s="25">
        <v>100</v>
      </c>
      <c r="Z270" s="25">
        <v>100</v>
      </c>
    </row>
    <row r="273" spans="2:26">
      <c r="B273" s="1" t="s">
        <v>154</v>
      </c>
    </row>
    <row r="274" spans="2:26" ht="15.75" thickBot="1">
      <c r="B274" s="37" t="s">
        <v>21</v>
      </c>
    </row>
    <row r="275" spans="2:26" ht="15.75" thickBot="1">
      <c r="B275" s="80" t="s">
        <v>152</v>
      </c>
      <c r="C275" s="79">
        <v>2004</v>
      </c>
      <c r="D275" s="79"/>
      <c r="E275" s="79"/>
      <c r="F275" s="79">
        <v>2007</v>
      </c>
      <c r="G275" s="79"/>
      <c r="H275" s="79"/>
      <c r="I275" s="79">
        <v>2008</v>
      </c>
      <c r="J275" s="79"/>
      <c r="K275" s="79"/>
      <c r="L275" s="79">
        <v>2009</v>
      </c>
      <c r="M275" s="79"/>
      <c r="N275" s="79"/>
      <c r="O275" s="79">
        <v>2010</v>
      </c>
      <c r="P275" s="79"/>
      <c r="Q275" s="79"/>
      <c r="R275" s="79">
        <v>2011</v>
      </c>
      <c r="S275" s="79"/>
      <c r="T275" s="79"/>
      <c r="U275" s="79">
        <v>2012</v>
      </c>
      <c r="V275" s="79"/>
      <c r="W275" s="79"/>
      <c r="X275" s="79">
        <v>2013</v>
      </c>
      <c r="Y275" s="79"/>
      <c r="Z275" s="79"/>
    </row>
    <row r="276" spans="2:26" ht="15.75" thickBot="1">
      <c r="B276" s="83"/>
      <c r="C276" s="10" t="s">
        <v>2</v>
      </c>
      <c r="D276" s="10" t="s">
        <v>142</v>
      </c>
      <c r="E276" s="10" t="s">
        <v>143</v>
      </c>
      <c r="F276" s="10" t="s">
        <v>2</v>
      </c>
      <c r="G276" s="10" t="s">
        <v>142</v>
      </c>
      <c r="H276" s="10" t="s">
        <v>143</v>
      </c>
      <c r="I276" s="10" t="s">
        <v>2</v>
      </c>
      <c r="J276" s="10" t="s">
        <v>142</v>
      </c>
      <c r="K276" s="10" t="s">
        <v>143</v>
      </c>
      <c r="L276" s="10" t="s">
        <v>2</v>
      </c>
      <c r="M276" s="10" t="s">
        <v>142</v>
      </c>
      <c r="N276" s="10" t="s">
        <v>143</v>
      </c>
      <c r="O276" s="10" t="s">
        <v>2</v>
      </c>
      <c r="P276" s="10" t="s">
        <v>142</v>
      </c>
      <c r="Q276" s="10" t="s">
        <v>143</v>
      </c>
      <c r="R276" s="10" t="s">
        <v>2</v>
      </c>
      <c r="S276" s="10" t="s">
        <v>142</v>
      </c>
      <c r="T276" s="10" t="s">
        <v>143</v>
      </c>
      <c r="U276" s="10" t="s">
        <v>2</v>
      </c>
      <c r="V276" s="10" t="s">
        <v>142</v>
      </c>
      <c r="W276" s="10" t="s">
        <v>143</v>
      </c>
      <c r="X276" s="10" t="s">
        <v>2</v>
      </c>
      <c r="Y276" s="10" t="s">
        <v>142</v>
      </c>
      <c r="Z276" s="10" t="s">
        <v>143</v>
      </c>
    </row>
    <row r="277" spans="2:26">
      <c r="B277" s="28" t="s">
        <v>132</v>
      </c>
      <c r="C277" s="14">
        <v>83.003483103272671</v>
      </c>
      <c r="D277" s="14">
        <v>35.881739495449253</v>
      </c>
      <c r="E277" s="14">
        <v>93.203777356683261</v>
      </c>
      <c r="F277" s="14">
        <v>82.203938753993825</v>
      </c>
      <c r="G277" s="14">
        <v>32.958385255731649</v>
      </c>
      <c r="H277" s="14">
        <v>93.228148696166997</v>
      </c>
      <c r="I277" s="14">
        <v>82.661897470534356</v>
      </c>
      <c r="J277" s="14">
        <v>32.166755637090894</v>
      </c>
      <c r="K277" s="14">
        <v>94.362978895036193</v>
      </c>
      <c r="L277" s="14">
        <v>81.437428751297375</v>
      </c>
      <c r="M277" s="14">
        <v>29.071960730098972</v>
      </c>
      <c r="N277" s="14">
        <v>92.907942049570806</v>
      </c>
      <c r="O277" s="14">
        <v>79.121886469301273</v>
      </c>
      <c r="P277" s="14">
        <v>26.667369661180885</v>
      </c>
      <c r="Q277" s="14">
        <v>91.310934778990088</v>
      </c>
      <c r="R277" s="14">
        <v>80.050461247338959</v>
      </c>
      <c r="S277" s="14">
        <v>25.521539896734247</v>
      </c>
      <c r="T277" s="14">
        <v>93.031252313276397</v>
      </c>
      <c r="U277" s="14">
        <v>77.599999999999994</v>
      </c>
      <c r="V277" s="14">
        <v>31.2</v>
      </c>
      <c r="W277" s="14">
        <v>91</v>
      </c>
      <c r="X277" s="49">
        <v>75.915356409708323</v>
      </c>
      <c r="Y277" s="73">
        <v>21.469940501539174</v>
      </c>
      <c r="Z277" s="49">
        <v>90.205861265602877</v>
      </c>
    </row>
    <row r="278" spans="2:26">
      <c r="B278" s="28" t="s">
        <v>133</v>
      </c>
      <c r="C278" s="14">
        <v>6.2744878344263499</v>
      </c>
      <c r="D278" s="14">
        <v>21.488116450260932</v>
      </c>
      <c r="E278" s="14">
        <v>2.9812419427812054</v>
      </c>
      <c r="F278" s="14">
        <v>8.7841152237204128</v>
      </c>
      <c r="G278" s="14">
        <v>27.436316120488613</v>
      </c>
      <c r="H278" s="14">
        <v>4.6085615117624368</v>
      </c>
      <c r="I278" s="14">
        <v>7.5716705506264432</v>
      </c>
      <c r="J278" s="14">
        <v>26.375720848401919</v>
      </c>
      <c r="K278" s="14">
        <v>3.214223179308128</v>
      </c>
      <c r="L278" s="14">
        <v>8.189270583431167</v>
      </c>
      <c r="M278" s="14">
        <v>24.206969952920055</v>
      </c>
      <c r="N278" s="14">
        <v>4.68059563297619</v>
      </c>
      <c r="O278" s="14">
        <v>9.0664601549660517</v>
      </c>
      <c r="P278" s="14">
        <v>22.844473372264684</v>
      </c>
      <c r="Q278" s="14">
        <v>5.8648127290348366</v>
      </c>
      <c r="R278" s="14">
        <v>7.6428749770033377</v>
      </c>
      <c r="S278" s="14">
        <v>20.310241488776427</v>
      </c>
      <c r="T278" s="14">
        <v>4.6273662529681117</v>
      </c>
      <c r="U278" s="14">
        <v>8.4</v>
      </c>
      <c r="V278" s="14">
        <v>20</v>
      </c>
      <c r="W278" s="14">
        <v>5</v>
      </c>
      <c r="X278" s="49">
        <v>8.2586979096178812</v>
      </c>
      <c r="Y278" s="73">
        <v>20.274952243055473</v>
      </c>
      <c r="Z278" s="49">
        <v>5.1047350326628314</v>
      </c>
    </row>
    <row r="279" spans="2:26">
      <c r="B279" s="28" t="s">
        <v>153</v>
      </c>
      <c r="C279" s="14">
        <v>6.5168617134471596</v>
      </c>
      <c r="D279" s="14">
        <v>30.486207823837937</v>
      </c>
      <c r="E279" s="14">
        <v>1.3282934502974901</v>
      </c>
      <c r="F279" s="14">
        <v>8.5572490529677143</v>
      </c>
      <c r="G279" s="14">
        <v>38.233961350203714</v>
      </c>
      <c r="H279" s="14">
        <v>1.913708020809558</v>
      </c>
      <c r="I279" s="14">
        <v>9.0144525738453325</v>
      </c>
      <c r="J279" s="14">
        <v>39.102313481650789</v>
      </c>
      <c r="K279" s="14">
        <v>2.042286587410894</v>
      </c>
      <c r="L279" s="14">
        <v>9.5490446293366009</v>
      </c>
      <c r="M279" s="14">
        <v>45.072703100913195</v>
      </c>
      <c r="N279" s="14">
        <v>1.7676838910616888</v>
      </c>
      <c r="O279" s="14">
        <v>11.078852228262621</v>
      </c>
      <c r="P279" s="14">
        <v>47.919924076592466</v>
      </c>
      <c r="Q279" s="14">
        <v>2.5179573451266117</v>
      </c>
      <c r="R279" s="14">
        <v>11.879780020499881</v>
      </c>
      <c r="S279" s="14">
        <v>53.443444743253721</v>
      </c>
      <c r="T279" s="14">
        <v>1.9854114113772119</v>
      </c>
      <c r="U279" s="14">
        <v>13</v>
      </c>
      <c r="V279" s="14">
        <v>47.1</v>
      </c>
      <c r="W279" s="14">
        <v>3.2</v>
      </c>
      <c r="X279" s="49">
        <v>14.678113786504532</v>
      </c>
      <c r="Y279" s="73">
        <v>55.8824692469612</v>
      </c>
      <c r="Z279" s="49">
        <v>3.8630125174252328</v>
      </c>
    </row>
    <row r="280" spans="2:26">
      <c r="B280" s="28" t="s">
        <v>135</v>
      </c>
      <c r="C280" s="14">
        <v>5.7111533611966026E-2</v>
      </c>
      <c r="D280" s="14">
        <v>0.15719386003843488</v>
      </c>
      <c r="E280" s="14">
        <v>3.544703011625111E-2</v>
      </c>
      <c r="F280" s="14">
        <v>1.6327218902989524E-2</v>
      </c>
      <c r="G280" s="14">
        <v>8.9260950580293846E-2</v>
      </c>
      <c r="H280" s="14" t="s">
        <v>11</v>
      </c>
      <c r="I280" s="14">
        <v>3.4655058400845863E-3</v>
      </c>
      <c r="J280" s="14">
        <v>1.8420637128485823E-2</v>
      </c>
      <c r="K280" s="14" t="s">
        <v>11</v>
      </c>
      <c r="L280" s="14">
        <v>9.4601262484474164E-3</v>
      </c>
      <c r="M280" s="14" t="s">
        <v>11</v>
      </c>
      <c r="N280" s="14">
        <v>1.1532341164816237E-2</v>
      </c>
      <c r="O280" s="14" t="s">
        <v>11</v>
      </c>
      <c r="P280" s="14" t="s">
        <v>11</v>
      </c>
      <c r="Q280" s="14" t="s">
        <v>11</v>
      </c>
      <c r="R280" s="14" t="s">
        <v>11</v>
      </c>
      <c r="S280" s="14" t="s">
        <v>11</v>
      </c>
      <c r="T280" s="14" t="s">
        <v>11</v>
      </c>
      <c r="U280" s="14" t="s">
        <v>11</v>
      </c>
      <c r="V280" s="14" t="s">
        <v>11</v>
      </c>
      <c r="W280" s="14" t="s">
        <v>11</v>
      </c>
      <c r="X280" s="49">
        <v>6.3241426675992671E-3</v>
      </c>
      <c r="Y280" s="73">
        <v>3.0418436005694327E-2</v>
      </c>
      <c r="Z280" s="44" t="s">
        <v>11</v>
      </c>
    </row>
    <row r="281" spans="2:26">
      <c r="B281" s="28" t="s">
        <v>122</v>
      </c>
      <c r="C281" s="14">
        <v>0.16059701004781729</v>
      </c>
      <c r="D281" s="14">
        <v>0.746616178068505</v>
      </c>
      <c r="E281" s="14">
        <v>3.3695975223993049E-2</v>
      </c>
      <c r="F281" s="14">
        <v>0.24655172352194907</v>
      </c>
      <c r="G281" s="14">
        <v>1.0732799199971874</v>
      </c>
      <c r="H281" s="14">
        <v>6.1477219760509932E-2</v>
      </c>
      <c r="I281" s="14">
        <v>0.44478706588350947</v>
      </c>
      <c r="J281" s="14">
        <v>1.5913174890791935</v>
      </c>
      <c r="K281" s="14">
        <v>0.17910515371595281</v>
      </c>
      <c r="L281" s="14">
        <v>0.28342946591121776</v>
      </c>
      <c r="M281" s="14">
        <v>1.5243221131812483</v>
      </c>
      <c r="N281" s="14">
        <v>1.1615307648016354E-2</v>
      </c>
      <c r="O281" s="14">
        <v>0.44596791389586521</v>
      </c>
      <c r="P281" s="14">
        <v>2.3651523195182791</v>
      </c>
      <c r="Q281" s="14" t="s">
        <v>11</v>
      </c>
      <c r="R281" s="14">
        <v>0.22149070934847173</v>
      </c>
      <c r="S281" s="14">
        <v>0.6034656561065872</v>
      </c>
      <c r="T281" s="14">
        <v>0.13056030299751814</v>
      </c>
      <c r="U281" s="14">
        <v>0.5</v>
      </c>
      <c r="V281" s="14">
        <v>1.6</v>
      </c>
      <c r="W281" s="14">
        <v>0.2</v>
      </c>
      <c r="X281" s="49">
        <v>0.75690501517161834</v>
      </c>
      <c r="Y281" s="73">
        <v>2.3422195724384633</v>
      </c>
      <c r="Z281" s="49">
        <v>0.34076011541771861</v>
      </c>
    </row>
    <row r="282" spans="2:26">
      <c r="B282" s="28" t="s">
        <v>136</v>
      </c>
      <c r="C282" s="14">
        <v>5.0964651928934263E-2</v>
      </c>
      <c r="D282" s="14">
        <v>8.6358240215830009E-2</v>
      </c>
      <c r="E282" s="14">
        <v>4.3303114227462976E-2</v>
      </c>
      <c r="F282" s="14" t="s">
        <v>11</v>
      </c>
      <c r="G282" s="14" t="s">
        <v>11</v>
      </c>
      <c r="H282" s="14" t="s">
        <v>11</v>
      </c>
      <c r="I282" s="14" t="s">
        <v>11</v>
      </c>
      <c r="J282" s="14" t="s">
        <v>11</v>
      </c>
      <c r="K282" s="14" t="s">
        <v>11</v>
      </c>
      <c r="L282" s="14" t="s">
        <v>11</v>
      </c>
      <c r="M282" s="14" t="s">
        <v>11</v>
      </c>
      <c r="N282" s="14" t="s">
        <v>11</v>
      </c>
      <c r="O282" s="14" t="s">
        <v>11</v>
      </c>
      <c r="P282" s="14" t="s">
        <v>11</v>
      </c>
      <c r="Q282" s="14" t="s">
        <v>11</v>
      </c>
      <c r="R282" s="14" t="s">
        <v>11</v>
      </c>
      <c r="S282" s="14" t="s">
        <v>11</v>
      </c>
      <c r="T282" s="14" t="s">
        <v>11</v>
      </c>
      <c r="U282" s="14" t="s">
        <v>11</v>
      </c>
      <c r="V282" s="14" t="s">
        <v>11</v>
      </c>
      <c r="W282" s="14" t="s">
        <v>11</v>
      </c>
      <c r="X282" s="44" t="s">
        <v>11</v>
      </c>
      <c r="Y282" s="73" t="s">
        <v>11</v>
      </c>
      <c r="Z282" s="44" t="s">
        <v>11</v>
      </c>
    </row>
    <row r="283" spans="2:26">
      <c r="B283" s="28" t="s">
        <v>137</v>
      </c>
      <c r="C283" s="14">
        <v>3.9487879166311669E-2</v>
      </c>
      <c r="D283" s="14">
        <v>2.0113817974319902E-2</v>
      </c>
      <c r="E283" s="14">
        <v>4.3681720690653909E-2</v>
      </c>
      <c r="F283" s="14">
        <v>2.8224295258997209E-3</v>
      </c>
      <c r="G283" s="14" t="s">
        <v>11</v>
      </c>
      <c r="H283" s="14">
        <v>3.4542676821339158E-3</v>
      </c>
      <c r="I283" s="14">
        <v>4.9896211636319916E-2</v>
      </c>
      <c r="J283" s="14">
        <v>0.26521958151319897</v>
      </c>
      <c r="K283" s="14" t="s">
        <v>11</v>
      </c>
      <c r="L283" s="14">
        <v>5.1486226668708425E-2</v>
      </c>
      <c r="M283" s="14">
        <v>7.821406792692949E-2</v>
      </c>
      <c r="N283" s="14">
        <v>4.5631565760064254E-2</v>
      </c>
      <c r="O283" s="14">
        <v>3.8292425230354477E-2</v>
      </c>
      <c r="P283" s="14">
        <v>0.20308057044368649</v>
      </c>
      <c r="Q283" s="14" t="s">
        <v>11</v>
      </c>
      <c r="R283" s="14">
        <v>1.2385345212751976E-2</v>
      </c>
      <c r="S283" s="14">
        <v>6.4412953667096082E-2</v>
      </c>
      <c r="T283" s="14" t="s">
        <v>11</v>
      </c>
      <c r="U283" s="14">
        <v>0</v>
      </c>
      <c r="V283" s="14">
        <v>0</v>
      </c>
      <c r="W283" s="14">
        <v>0</v>
      </c>
      <c r="X283" s="49">
        <v>3.2853921158178194E-2</v>
      </c>
      <c r="Y283" s="44" t="s">
        <v>11</v>
      </c>
      <c r="Z283" s="49">
        <v>4.1477244601570942E-2</v>
      </c>
    </row>
    <row r="284" spans="2:26">
      <c r="B284" s="28" t="s">
        <v>129</v>
      </c>
      <c r="C284" s="14">
        <v>1.0918106807126804</v>
      </c>
      <c r="D284" s="14">
        <v>1.3071795398745509</v>
      </c>
      <c r="E284" s="14">
        <v>1.045143141638571</v>
      </c>
      <c r="F284" s="14">
        <v>9.053210656493535E-2</v>
      </c>
      <c r="G284" s="14" t="s">
        <v>11</v>
      </c>
      <c r="H284" s="14">
        <v>0.11079891527249799</v>
      </c>
      <c r="I284" s="14">
        <v>0.17415934961649582</v>
      </c>
      <c r="J284" s="14">
        <v>5.6577671180349315E-2</v>
      </c>
      <c r="K284" s="14">
        <v>0.20140618452883413</v>
      </c>
      <c r="L284" s="14">
        <v>0.47164514317798989</v>
      </c>
      <c r="M284" s="14" t="s">
        <v>11</v>
      </c>
      <c r="N284" s="14">
        <v>0.57495772857680949</v>
      </c>
      <c r="O284" s="14">
        <v>0.2485408083438406</v>
      </c>
      <c r="P284" s="14" t="s">
        <v>11</v>
      </c>
      <c r="Q284" s="14">
        <v>0.30629514684845532</v>
      </c>
      <c r="R284" s="14">
        <v>0.19300770059659914</v>
      </c>
      <c r="S284" s="14">
        <v>5.6895261461917764E-2</v>
      </c>
      <c r="T284" s="14">
        <v>0.22540971938076185</v>
      </c>
      <c r="U284" s="14">
        <v>0.4</v>
      </c>
      <c r="V284" s="14">
        <v>0</v>
      </c>
      <c r="W284" s="14">
        <v>0.5</v>
      </c>
      <c r="X284" s="49">
        <v>0.3518120565985472</v>
      </c>
      <c r="Y284" s="44" t="s">
        <v>11</v>
      </c>
      <c r="Z284" s="49">
        <v>0.44415382428977707</v>
      </c>
    </row>
    <row r="285" spans="2:26" ht="15.75" thickBot="1">
      <c r="B285" s="8" t="s">
        <v>146</v>
      </c>
      <c r="C285" s="40">
        <f>SUM(C277:C284)</f>
        <v>97.194804406613898</v>
      </c>
      <c r="D285" s="40">
        <f>SUM(D277:D284)</f>
        <v>90.173525405719758</v>
      </c>
      <c r="E285" s="40">
        <f>SUM(E277:E284)</f>
        <v>98.714583731658905</v>
      </c>
      <c r="F285" s="25">
        <v>99.901536509197726</v>
      </c>
      <c r="G285" s="25">
        <v>99.791398916368152</v>
      </c>
      <c r="H285" s="25">
        <v>99.926148631454126</v>
      </c>
      <c r="I285" s="25">
        <v>99.920293365678063</v>
      </c>
      <c r="J285" s="25">
        <v>99.576513311729812</v>
      </c>
      <c r="K285" s="25">
        <v>100</v>
      </c>
      <c r="L285" s="25">
        <v>99.991764926071497</v>
      </c>
      <c r="M285" s="25">
        <v>99.954169965040393</v>
      </c>
      <c r="N285" s="25">
        <v>100</v>
      </c>
      <c r="O285" s="25">
        <v>100</v>
      </c>
      <c r="P285" s="25">
        <v>100</v>
      </c>
      <c r="Q285" s="25">
        <v>100</v>
      </c>
      <c r="R285" s="25">
        <v>100</v>
      </c>
      <c r="S285" s="25">
        <v>100</v>
      </c>
      <c r="T285" s="25">
        <v>100</v>
      </c>
      <c r="U285" s="25">
        <v>100</v>
      </c>
      <c r="V285" s="25">
        <v>100</v>
      </c>
      <c r="W285" s="25">
        <v>100</v>
      </c>
      <c r="X285" s="25">
        <v>100</v>
      </c>
      <c r="Y285" s="25">
        <v>100</v>
      </c>
      <c r="Z285" s="25">
        <v>100</v>
      </c>
    </row>
    <row r="287" spans="2:26">
      <c r="B287" s="74" t="s">
        <v>163</v>
      </c>
    </row>
  </sheetData>
  <mergeCells count="154">
    <mergeCell ref="AE207:AH207"/>
    <mergeCell ref="AE225:AH225"/>
    <mergeCell ref="O244:Q244"/>
    <mergeCell ref="X265:Z265"/>
    <mergeCell ref="X275:Z275"/>
    <mergeCell ref="AA207:AD207"/>
    <mergeCell ref="AA225:AD225"/>
    <mergeCell ref="B202:Z202"/>
    <mergeCell ref="A199:B199"/>
    <mergeCell ref="AE107:AH107"/>
    <mergeCell ref="S114:V114"/>
    <mergeCell ref="AE156:AH156"/>
    <mergeCell ref="AE167:AH167"/>
    <mergeCell ref="AE186:AH186"/>
    <mergeCell ref="AA156:AD156"/>
    <mergeCell ref="AA167:AD167"/>
    <mergeCell ref="AA186:AD186"/>
    <mergeCell ref="W156:Z156"/>
    <mergeCell ref="AA3:AD3"/>
    <mergeCell ref="AA23:AD23"/>
    <mergeCell ref="AA42:AD42"/>
    <mergeCell ref="AA61:AD61"/>
    <mergeCell ref="AA73:AD73"/>
    <mergeCell ref="AA87:AD87"/>
    <mergeCell ref="AA94:AD94"/>
    <mergeCell ref="AE3:AH3"/>
    <mergeCell ref="AE23:AH23"/>
    <mergeCell ref="AE42:AH42"/>
    <mergeCell ref="AE61:AH61"/>
    <mergeCell ref="AE73:AH73"/>
    <mergeCell ref="AE87:AH87"/>
    <mergeCell ref="AE94:AH94"/>
    <mergeCell ref="AA107:AD107"/>
    <mergeCell ref="U275:W275"/>
    <mergeCell ref="O114:R114"/>
    <mergeCell ref="B275:B276"/>
    <mergeCell ref="C275:E275"/>
    <mergeCell ref="F275:H275"/>
    <mergeCell ref="I275:K275"/>
    <mergeCell ref="L275:N275"/>
    <mergeCell ref="O275:Q275"/>
    <mergeCell ref="B265:B266"/>
    <mergeCell ref="A200:B200"/>
    <mergeCell ref="W186:Z186"/>
    <mergeCell ref="R275:T275"/>
    <mergeCell ref="B244:B245"/>
    <mergeCell ref="C244:E244"/>
    <mergeCell ref="F244:H244"/>
    <mergeCell ref="I244:K244"/>
    <mergeCell ref="B220:Z220"/>
    <mergeCell ref="B225:B226"/>
    <mergeCell ref="C265:E265"/>
    <mergeCell ref="F265:H265"/>
    <mergeCell ref="I265:K265"/>
    <mergeCell ref="L265:N265"/>
    <mergeCell ref="O265:Q265"/>
    <mergeCell ref="R265:T265"/>
    <mergeCell ref="U265:W265"/>
    <mergeCell ref="L244:N244"/>
    <mergeCell ref="C225:F225"/>
    <mergeCell ref="G225:J225"/>
    <mergeCell ref="K225:N225"/>
    <mergeCell ref="O225:R225"/>
    <mergeCell ref="S225:V225"/>
    <mergeCell ref="W225:Z225"/>
    <mergeCell ref="C207:F207"/>
    <mergeCell ref="G207:J207"/>
    <mergeCell ref="K207:N207"/>
    <mergeCell ref="O207:R207"/>
    <mergeCell ref="S207:V207"/>
    <mergeCell ref="W207:Z207"/>
    <mergeCell ref="W42:Z42"/>
    <mergeCell ref="B61:B62"/>
    <mergeCell ref="C61:F61"/>
    <mergeCell ref="G61:J61"/>
    <mergeCell ref="K61:N61"/>
    <mergeCell ref="O61:R61"/>
    <mergeCell ref="B207:B208"/>
    <mergeCell ref="S61:V61"/>
    <mergeCell ref="W61:Z61"/>
    <mergeCell ref="B42:B43"/>
    <mergeCell ref="C42:F42"/>
    <mergeCell ref="G42:J42"/>
    <mergeCell ref="K42:N42"/>
    <mergeCell ref="O42:R42"/>
    <mergeCell ref="S42:V42"/>
    <mergeCell ref="W73:Z73"/>
    <mergeCell ref="W3:Z3"/>
    <mergeCell ref="B23:B24"/>
    <mergeCell ref="C23:F23"/>
    <mergeCell ref="G23:J23"/>
    <mergeCell ref="K23:N23"/>
    <mergeCell ref="O23:R23"/>
    <mergeCell ref="S23:V23"/>
    <mergeCell ref="W23:Z23"/>
    <mergeCell ref="B3:B4"/>
    <mergeCell ref="C3:F3"/>
    <mergeCell ref="G3:J3"/>
    <mergeCell ref="K3:N3"/>
    <mergeCell ref="O3:R3"/>
    <mergeCell ref="S3:V3"/>
    <mergeCell ref="S94:V94"/>
    <mergeCell ref="W94:Z94"/>
    <mergeCell ref="B107:B108"/>
    <mergeCell ref="C107:F107"/>
    <mergeCell ref="G107:J107"/>
    <mergeCell ref="K107:N107"/>
    <mergeCell ref="O107:R107"/>
    <mergeCell ref="W87:Z87"/>
    <mergeCell ref="B73:B74"/>
    <mergeCell ref="C73:F73"/>
    <mergeCell ref="B94:B95"/>
    <mergeCell ref="C94:F94"/>
    <mergeCell ref="G94:J94"/>
    <mergeCell ref="K94:N94"/>
    <mergeCell ref="O94:R94"/>
    <mergeCell ref="S73:V73"/>
    <mergeCell ref="G73:J73"/>
    <mergeCell ref="B87:B88"/>
    <mergeCell ref="C87:F87"/>
    <mergeCell ref="G87:J87"/>
    <mergeCell ref="K87:N87"/>
    <mergeCell ref="O87:R87"/>
    <mergeCell ref="S87:V87"/>
    <mergeCell ref="B114:B115"/>
    <mergeCell ref="C114:F114"/>
    <mergeCell ref="G114:J114"/>
    <mergeCell ref="K114:N114"/>
    <mergeCell ref="B156:B157"/>
    <mergeCell ref="C156:F156"/>
    <mergeCell ref="K73:N73"/>
    <mergeCell ref="O73:R73"/>
    <mergeCell ref="O156:R156"/>
    <mergeCell ref="O186:R186"/>
    <mergeCell ref="S156:V156"/>
    <mergeCell ref="G167:J167"/>
    <mergeCell ref="K167:N167"/>
    <mergeCell ref="O167:R167"/>
    <mergeCell ref="S186:V186"/>
    <mergeCell ref="S107:V107"/>
    <mergeCell ref="W107:Z107"/>
    <mergeCell ref="S167:V167"/>
    <mergeCell ref="W167:Z167"/>
    <mergeCell ref="A188:B188"/>
    <mergeCell ref="A192:B192"/>
    <mergeCell ref="A198:B198"/>
    <mergeCell ref="A186:B187"/>
    <mergeCell ref="C186:F186"/>
    <mergeCell ref="B167:B168"/>
    <mergeCell ref="C167:F167"/>
    <mergeCell ref="G156:J156"/>
    <mergeCell ref="K156:N156"/>
    <mergeCell ref="G186:J186"/>
    <mergeCell ref="K186:N18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Msovichea</dc:creator>
  <cp:lastModifiedBy>Administrator</cp:lastModifiedBy>
  <dcterms:created xsi:type="dcterms:W3CDTF">2012-08-06T03:35:52Z</dcterms:created>
  <dcterms:modified xsi:type="dcterms:W3CDTF">2014-06-23T07:17:26Z</dcterms:modified>
</cp:coreProperties>
</file>